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ristianet\Desktop\"/>
    </mc:Choice>
  </mc:AlternateContent>
  <workbookProtection workbookAlgorithmName="SHA-512" workbookHashValue="hKVM0BZbUq/leU6zJK+hzGAEgAXpEsKo1CTYKEcHHTwjgK1Fug2rPi3uB/0QnYPweiUxEDlgOs8LR3QzwCw3Ew==" workbookSaltValue="+3iR8lXtH5UJvXAGnkDHeA==" workbookSpinCount="100000" lockStructure="1"/>
  <bookViews>
    <workbookView xWindow="0" yWindow="0" windowWidth="12900" windowHeight="11475"/>
  </bookViews>
  <sheets>
    <sheet name="convenios vigentes" sheetId="4" r:id="rId1"/>
  </sheets>
  <definedNames>
    <definedName name="_xlnm._FilterDatabase" localSheetId="0" hidden="1">'convenios vigentes'!$A$6:$L$67</definedName>
  </definedNames>
  <calcPr calcId="162913"/>
</workbook>
</file>

<file path=xl/calcChain.xml><?xml version="1.0" encoding="utf-8"?>
<calcChain xmlns="http://schemas.openxmlformats.org/spreadsheetml/2006/main">
  <c r="F52" i="4" l="1"/>
  <c r="G48" i="4"/>
  <c r="F48" i="4" s="1"/>
  <c r="F44" i="4" l="1"/>
  <c r="F43" i="4"/>
  <c r="F40" i="4"/>
</calcChain>
</file>

<file path=xl/sharedStrings.xml><?xml version="1.0" encoding="utf-8"?>
<sst xmlns="http://schemas.openxmlformats.org/spreadsheetml/2006/main" count="356" uniqueCount="241">
  <si>
    <t>Objeto</t>
  </si>
  <si>
    <t>Modalidade</t>
  </si>
  <si>
    <t>CAMARA DE DIRIGENTES LOJISTAS DE BELO HORIZONTE </t>
  </si>
  <si>
    <t>17179359000170 </t>
  </si>
  <si>
    <t>CAIXA ECONOMICA FEDERAL </t>
  </si>
  <si>
    <t>00360305000104 </t>
  </si>
  <si>
    <t>SEBRAE SERVICO BRASILEIRO DE APOIO AS MICRO E PEQUENAS EMPRESAS </t>
  </si>
  <si>
    <t>00330845000145 </t>
  </si>
  <si>
    <t>FEDERAÇÃO DAS INDÚSTRIAS DO ESTADO DE MINAS GERAIS </t>
  </si>
  <si>
    <t>17212069000181 </t>
  </si>
  <si>
    <t>BANCO DO NORDESTE DO BRASIL S/A </t>
  </si>
  <si>
    <t>07237373000120 </t>
  </si>
  <si>
    <t>FEDERAÇÃO DAS ASSOCIAÇÕES COMERCIAIS, INDUSTRIAIS, AGROPECUÁRIAS E DE SERVIÇOS DO ESTADO DE MINAS GERAIS - FEDERAMINAS </t>
  </si>
  <si>
    <t>17449612000169 </t>
  </si>
  <si>
    <t>FUNDAÇÃO DE DESENVOLVIMENTO DA PESQUISA </t>
  </si>
  <si>
    <t>18720938000141 </t>
  </si>
  <si>
    <t>FEDERACAO DAS CAMARAS DE DIRIGENTES LOJISTAS DO ESTADO DE MINAS GERAIS </t>
  </si>
  <si>
    <t>16640765000126 </t>
  </si>
  <si>
    <t>SECRETARIA DE ESTADO DE DESENVOLVIMENTO ECONOMICO </t>
  </si>
  <si>
    <t>05480378000153 </t>
  </si>
  <si>
    <t>FUNDAÇÃO INSTITUTO NACIONAL DE TELECOMUNICAÇÕES </t>
  </si>
  <si>
    <t>24492886000104 </t>
  </si>
  <si>
    <t>COMPANHIA DE DESENVOLVIMENTO ECONOMICO D </t>
  </si>
  <si>
    <t>19791581000155 </t>
  </si>
  <si>
    <t>INSTITUTO EUVALDO LODI NUCLEO REGIONAL MINAS GERAIS </t>
  </si>
  <si>
    <t>17422056000137 </t>
  </si>
  <si>
    <t>SERVIÇO VOLUNTARIO DE ASSISTENCIA SOCIAL SERVAS </t>
  </si>
  <si>
    <t>17385840000112 </t>
  </si>
  <si>
    <t>0062/2014</t>
  </si>
  <si>
    <t>SERVICO NACIONAL DE APRENDIZAGEM DO COOPERATIVISMO DE MINAS GERAIS </t>
  </si>
  <si>
    <t>07064534000120 </t>
  </si>
  <si>
    <t>0077/2009</t>
  </si>
  <si>
    <t>MUNICIPIO DE AIMORES </t>
  </si>
  <si>
    <t>18348094000150 </t>
  </si>
  <si>
    <t>SERVIÇO SOCIAL DA INDÚSTRIA - SESI </t>
  </si>
  <si>
    <t>03773834000128 </t>
  </si>
  <si>
    <t>CIEMG - CENTRO INDUSTRIAL E EMPRESARIAL </t>
  </si>
  <si>
    <t>17246661000102 </t>
  </si>
  <si>
    <t>FUNDAÇÃO EDUCATIVA DE RADIO E TELEVISÃO OURO PRETO </t>
  </si>
  <si>
    <t>00306770000167 </t>
  </si>
  <si>
    <t>SOCIEDADE EDUCACIONAL UBERABENSE </t>
  </si>
  <si>
    <t>25452301000187 </t>
  </si>
  <si>
    <t>ASSOCIAÇÃO COMERCIAL DE MINAS </t>
  </si>
  <si>
    <t>17268822000150 </t>
  </si>
  <si>
    <t>INSTITUTO CENIBRA </t>
  </si>
  <si>
    <t>05522474000117 </t>
  </si>
  <si>
    <t>Viabilizar o desenvolvimento do artesanato no Estado de Minas Gerais. </t>
  </si>
  <si>
    <t>0127/2009</t>
  </si>
  <si>
    <t>TERMO DE ADESÃO SEBRAE NACIONAL E INSTITUTO VOTORANTIM </t>
  </si>
  <si>
    <t>0128/2016</t>
  </si>
  <si>
    <t>FUNDACAO EDUCACIONAL DE PATOS DE MINAS </t>
  </si>
  <si>
    <t>23354848000114 </t>
  </si>
  <si>
    <t>INSTITUTO ESTRADA REAL </t>
  </si>
  <si>
    <t>03655675000167 </t>
  </si>
  <si>
    <t>SECRETARIA DE ESTADO DE CIENCIA E TECNOLOGIA E ENSINO SUPERIOR </t>
  </si>
  <si>
    <t>19377514000199 </t>
  </si>
  <si>
    <t>INSTITUTO CULTURAL NEWTON PAIVA FERREIRA LTDA </t>
  </si>
  <si>
    <t>16521155000103 </t>
  </si>
  <si>
    <t>REALIZAÇAÕ DOS SERVIÇOS DE CONSULTORIA TENCOLOGICA - SEBRAETEC </t>
  </si>
  <si>
    <t>0223/2017</t>
  </si>
  <si>
    <t>0224/2017</t>
  </si>
  <si>
    <t>Constitui objeto do Protocolo de Intenções, o estabelecimento, entre as partes, de termos e condições para viabilizar a cooperação técnica entre o Serviço Voluntário de Assistência Social de Minas Gerais (SERVAS) e Serviço de apoio às Micro e Pequenas Empresas de Minas Gerais (SEBRAE-MG) com os seguintes objetivos </t>
  </si>
  <si>
    <t>0279/2015</t>
  </si>
  <si>
    <t>Promover a educação empreendedora no ensino superior por meio do apoio técnico e financeiro ao projeto do parceiro, aprovado pelo Edital de Chamada Pública SEBRAE UCE nº 001/2013 - Educação Empreendedora nas Instituições de Ensino Superior (IES). </t>
  </si>
  <si>
    <t>0317/2015</t>
  </si>
  <si>
    <t>FUNDAÇÃO MACHADENSE DE COMUNICAÇÃO </t>
  </si>
  <si>
    <t>02467871000145 </t>
  </si>
  <si>
    <t>EMATER MG </t>
  </si>
  <si>
    <t>19198118000102 </t>
  </si>
  <si>
    <t>0334/2010</t>
  </si>
  <si>
    <t>SICOOB CREDICOM COOPERATIVA DE ECONOMIA </t>
  </si>
  <si>
    <t>42898825000115 </t>
  </si>
  <si>
    <t>0335/2010</t>
  </si>
  <si>
    <t>Concessão de empréstimos aos participantes do plano SEBRAEPREV, vinculados ao SEBRAE-MG </t>
  </si>
  <si>
    <t>SEBRAE PREVIDENCIA - INSTITUTO SEBRAE DE </t>
  </si>
  <si>
    <t>06184184000173 </t>
  </si>
  <si>
    <t>0341/2015</t>
  </si>
  <si>
    <t>SECRETARIA NACIONAL DO CONSUMIDOR - SENACON </t>
  </si>
  <si>
    <t>00394494010018 </t>
  </si>
  <si>
    <t>JUNTA COMERCIAL DO ESTADO DE MINAS GERAI </t>
  </si>
  <si>
    <t>17486275000180 </t>
  </si>
  <si>
    <t>0397/2017</t>
  </si>
  <si>
    <t>Constitui objeto deste Convênio de Cooperação Técnica a conjugação de esforços para a criação de um ambiente favorável à implantação e implementação da LC 123/06, especialmente por meio do fomento às compras junto às microempresas (ME) e empresas de pequeno porte (EPP) </t>
  </si>
  <si>
    <t>0414/2014</t>
  </si>
  <si>
    <t>0429/2016</t>
  </si>
  <si>
    <t>0430/2015</t>
  </si>
  <si>
    <t>FUNDACAO EDUCATIVA CULTURAL CAMARA DE DIRIGENTES LOJISTAS DE BELO HORIZONTE </t>
  </si>
  <si>
    <t>04210060000190 </t>
  </si>
  <si>
    <t>0432/2015</t>
  </si>
  <si>
    <t>CENTRO REGIONAL DE CULTURA </t>
  </si>
  <si>
    <t>17860164000191 </t>
  </si>
  <si>
    <t>0448/2015</t>
  </si>
  <si>
    <t>Apoio a realização do Minas Trend, a se realizar no período de 03 a 07 de abril, em Belo Horizonte, no Expominas. </t>
  </si>
  <si>
    <t>0451/2017</t>
  </si>
  <si>
    <t>0453/2017</t>
  </si>
  <si>
    <t>0455/2017</t>
  </si>
  <si>
    <t>0457/2017</t>
  </si>
  <si>
    <t>ASSOCIÇÃO DAS INDUSTRIAS SUCROENERGÉTICAS DO ESTADO DE MINAS GERAIS </t>
  </si>
  <si>
    <t>17226184000105 </t>
  </si>
  <si>
    <t>INFORMAR E CAPACITAR EMPREENDEDORES USUARIOS DA SALA MINEIRA DO EMPREENDEDOR </t>
  </si>
  <si>
    <t>0465/2017</t>
  </si>
  <si>
    <t>0477/2015</t>
  </si>
  <si>
    <t>INSTITUTO DE ADMINISTRAÇÃO &amp; GESTÃO EDUCACIONAL LTDA </t>
  </si>
  <si>
    <t>11010877000180 </t>
  </si>
  <si>
    <t>Apoio para a funbcionalidade do escritório de Negócios no Centro de Desenvolvimento Tecnologico e INovação do Instituto Federal de Educaão Campos Arinos. </t>
  </si>
  <si>
    <t>0481/2017</t>
  </si>
  <si>
    <t>INSTITUTO FEDERAL DE EDUCACAO, CIENCIA E TECNOLOGIA DO NORTE DE MINAS GERAIS </t>
  </si>
  <si>
    <t>10727655000543 </t>
  </si>
  <si>
    <t>Estabelecimento de mútua cooperação entre os partícipes, objetivando conjugar esforços para a criação de um ambiente favorável à implantação e implementação da LC 123/06, especialmente por meio do fomento às compras junto às microempresas (ME) e empresas de pequeno porte (EPP) </t>
  </si>
  <si>
    <t>0492/2014</t>
  </si>
  <si>
    <t>DEFENSORIA PUBLICA DO ESTADO DE MINAS GERAIS </t>
  </si>
  <si>
    <t>05599094000180 </t>
  </si>
  <si>
    <t>Programa FIEMG LAB NOVOS NEGÓCIOS </t>
  </si>
  <si>
    <t>0498/2016</t>
  </si>
  <si>
    <t>0513/2017</t>
  </si>
  <si>
    <t>Realização do Associa Minas 2017, com o objetivo de proporcionar aos participantes melhor compreensão do Associativismo Empreendedor, fortalecendo as Associações Comerciais e seus associados, através de 50 encontros nas cidades de Minas Gerais. </t>
  </si>
  <si>
    <t>0524/2017</t>
  </si>
  <si>
    <t>0537/2016</t>
  </si>
  <si>
    <t>0548/2015</t>
  </si>
  <si>
    <t>UNIVICOSA - UNIAO DE ENSINO SUPERIOR DE VICOSA LTDA </t>
  </si>
  <si>
    <t>05131076000170 </t>
  </si>
  <si>
    <t>Implementação da Rede Nacional para a Simplificação do Registro e da Legalização de Empresas e Negócios - REDESIM </t>
  </si>
  <si>
    <t>0564/2016</t>
  </si>
  <si>
    <t>TERMO DE ADESAO BENEFICIOS ESTRADA REAL </t>
  </si>
  <si>
    <t>0579/2015</t>
  </si>
  <si>
    <t>0584/2015</t>
  </si>
  <si>
    <t>FACULDADES UNIDAS DO NORTE DE MINAS FUNORTE </t>
  </si>
  <si>
    <t>25205162000197 </t>
  </si>
  <si>
    <t>UNIVERSIDADE FEDERAL DOS VALES DO JEQUITINHONHA E MUCURI </t>
  </si>
  <si>
    <t>16888315000157 </t>
  </si>
  <si>
    <t>Constitui objeto deste convênio de Cooperação Técnica a conjugação de esforços para a criação de um ambiente favorável à implantação e implementação da LC 123/06, especialmente por meio do fomento das compras de microempresas e empresas de pequeno porte </t>
  </si>
  <si>
    <t>0633/2014</t>
  </si>
  <si>
    <t>PROCURADORIA GERAL DE JUSTICA DE MINAS GERAIS </t>
  </si>
  <si>
    <t>20971057000145 </t>
  </si>
  <si>
    <t>ACESSO AO SISTEMA DA CAIXA PARA CADASTRAMENTO DO NIS(PIS) </t>
  </si>
  <si>
    <t>0642/2013</t>
  </si>
  <si>
    <t>0660/2014</t>
  </si>
  <si>
    <t>0669/2014</t>
  </si>
  <si>
    <t>Promover a capacitação de MPE´s, MEI´s, potenciais empresários e potenciais empreendedores do Vale do Jequitinhonha e Mucuri, através de cessão de espaço e mobiliário em regime de comodato </t>
  </si>
  <si>
    <t>0669/2016</t>
  </si>
  <si>
    <t>0677/2014</t>
  </si>
  <si>
    <t>ASSOCIACAO DE GARANTIA DE CREDITO DO ALTO PARANAIBA </t>
  </si>
  <si>
    <t>12650699000114 </t>
  </si>
  <si>
    <t>Viabilizar a operacionalização da Sociedade de Garantia de Crédito do Leste de Minas Gerais, conforme Chamada Pública 003/2008 - SEBRAE-Nac </t>
  </si>
  <si>
    <t>0729/2010</t>
  </si>
  <si>
    <t>ASSOCIAÇÃO DE GARANTIA DE CRÉDITO DO LESTE </t>
  </si>
  <si>
    <t>11370545000106 </t>
  </si>
  <si>
    <t>0746/2014</t>
  </si>
  <si>
    <t>0762/2016</t>
  </si>
  <si>
    <t>0770/2014</t>
  </si>
  <si>
    <t>SOCIEDADE EDUCACIONAL ALEF LTDA </t>
  </si>
  <si>
    <t>04902015000104 </t>
  </si>
  <si>
    <t>0770/2016</t>
  </si>
  <si>
    <t>0781/2014</t>
  </si>
  <si>
    <t>0783/2016</t>
  </si>
  <si>
    <t>NATURA COSMETICOS S/A </t>
  </si>
  <si>
    <t>71673990000177 </t>
  </si>
  <si>
    <t>0812/2015</t>
  </si>
  <si>
    <t>0814/2014</t>
  </si>
  <si>
    <t>0819/2016</t>
  </si>
  <si>
    <t>0824/2015</t>
  </si>
  <si>
    <t>FEDERAÇAO BRASILEIRA DE BANCOS </t>
  </si>
  <si>
    <t>00068353000123 </t>
  </si>
  <si>
    <t>0828/2016</t>
  </si>
  <si>
    <t>ANGLO AMERICAN MINERIO DE FERRO BRASIL S/A </t>
  </si>
  <si>
    <t>02359572000430 </t>
  </si>
  <si>
    <t>0844/2014</t>
  </si>
  <si>
    <t>0845/2015</t>
  </si>
  <si>
    <t>VISA DO BRASIL EMPREENDIMENTOS LTDA </t>
  </si>
  <si>
    <t>31551765000143 </t>
  </si>
  <si>
    <t>0849/2014</t>
  </si>
  <si>
    <t>ASSOCIACAO DE ENSINO E PESQUISA DE UNAI AEPU </t>
  </si>
  <si>
    <t>00150991000199 </t>
  </si>
  <si>
    <t>0862/2016</t>
  </si>
  <si>
    <t>0869/2016</t>
  </si>
  <si>
    <t>0874/2016</t>
  </si>
  <si>
    <t>Constitui objeto do presente PROTOCOLO o estabelecimento, entre os Partícipes, do compromisso de envidar esforços, nos campos de suas respectivas competências, para o desenvolvimento e a implementação do Curso Técnico em Administração nas dependências da Fundação Helena Antipoff, em especial no município de Ibirité. </t>
  </si>
  <si>
    <t>0898/2016</t>
  </si>
  <si>
    <t>FUNDACAO HELENA ANTIPOFF </t>
  </si>
  <si>
    <t>16789398000127 </t>
  </si>
  <si>
    <t>0917/2016</t>
  </si>
  <si>
    <t>INSTITUTO SEVERINO BALLESTEROS </t>
  </si>
  <si>
    <t>05289836000171 </t>
  </si>
  <si>
    <t>PROGRAMA ENCADEAMENTO PRODUTIVO NOS MUNICIPIOS DO CENTRO OESTE </t>
  </si>
  <si>
    <t>0966/2016</t>
  </si>
  <si>
    <t>AVIVAR ALIMENTOS LTDA </t>
  </si>
  <si>
    <t>42816108000105 </t>
  </si>
  <si>
    <t>Unidade Concedente ou Contratante</t>
  </si>
  <si>
    <t>Nome: Serviço de Apoio as Micro e Pequenas Empresas de Minas Gerais - SEBRAE-MG</t>
  </si>
  <si>
    <t>CNPJ: 16.589.137/0001-63</t>
  </si>
  <si>
    <t>UG/GESTÃO: Unidade de Licitações Contratações e Prestação de Contas</t>
  </si>
  <si>
    <t xml:space="preserve">Informações sobre as Transferências </t>
  </si>
  <si>
    <t>Nº do instrumento</t>
  </si>
  <si>
    <t>Beneficiário</t>
  </si>
  <si>
    <t>Valores Pactuados</t>
  </si>
  <si>
    <t>Valores Repassados</t>
  </si>
  <si>
    <t>Vigência</t>
  </si>
  <si>
    <t>Global</t>
  </si>
  <si>
    <t>Contrapartida</t>
  </si>
  <si>
    <t>No Exercício 2017</t>
  </si>
  <si>
    <t>Acumulado até o Exercício</t>
  </si>
  <si>
    <t>Início</t>
  </si>
  <si>
    <t>Fim</t>
  </si>
  <si>
    <t>SEBRAE</t>
  </si>
  <si>
    <t>Posição em 30/04/2017</t>
  </si>
  <si>
    <t xml:space="preserve">Caracterização dos instrumentos de transferências vigentes </t>
  </si>
  <si>
    <t>SEM REPASSE</t>
  </si>
  <si>
    <t>CONVÊNIO</t>
  </si>
  <si>
    <t>Edição, pela FUNDAÇÃO, de programetes e inserções institucionais, de conteúdos a serem desenvolvidos pela EFG-BH, de natureza exclusivamente educativa, para disponibilização na rádio da FUNDAÇÃO, frequência 102,9 FM, de Belo Horizonte/MG, em consonância e acato ao disposto na legislação vigente aplicável à presente Parceria. </t>
  </si>
  <si>
    <t>Apoiar jovens provenientes de famílias financeiramente carentes, a realizarem seus sonhos acadêmicos, através de sua capacitação educacional e profissional, bem como habilitá-los nos aspectos de cidadania e solidariedade para que se tornem agentes de transformação de sua situação socioeconômica e da desigualdade social existente no Brasil. </t>
  </si>
  <si>
    <t>Programa de cooperação técnica entre o BANCO DO NORDESTE,  a FCDL-MG e o SEBRAE-MG, visando oferecer e tornar amplamente difundida a linha de financiamento FNE SOL junto às sociedades empresárias de micro e pequeno portes, na área de atuação do Banco do Nordeste no Estado de Minas Gerais. </t>
  </si>
  <si>
    <t>Vabilização do Programa FIEMG Lab - Novos Negócios na fase pré-operacional: planejamento, divulgação, sensibilização e a prospecção com alta precisão de projetos com potencial de impacto nas Universidades e startups do Estado de Minas Gerais. </t>
  </si>
  <si>
    <t>Viabilizar:
a) O estabelecimento de cooperação técnica entre a SENACON e o SEBRAE-MG para a implementação do "Programa de Educação Financeira para Consumidores' para os colaboradores do SEBRAE - MG.
b) Cooperação técnica no fornecimento de informações e troca de experiências entre as equipes da SENACON e do SEBRAE-MG sobre endividamento, obrigações, direitos e deveres dos pequenos negócios. As informações fornecidas serão utilizadas pelo SEBRAE-MG para:
i. Produção de guia, palestra e vídeo para os pequenos negócios;
ii. Produção de material de capacitação para os colaboradores do SEBRAE MG que realizam atendimento ao empresário.
iii. Inserção de questões relacionadas aos direitos e deveres do consumidor nas pesquisas realizadas pelo SEBRAE MG</t>
  </si>
  <si>
    <t>Apoio para confecção do CADASTRO INDUSTRIAL 2016-2017. </t>
  </si>
  <si>
    <t>Viabilizar a operacionalização da Associação de Garantia de Crédito do Alto Paranaíba (SGC), conforme previsto na Chamada Pública 003/2008 lançada pelo SEBRAE Nac e Revisão de Plano de Negócios  Versão 01/2013 aprovado pelo Sebrae Nacional em 21/10/2013., </t>
  </si>
  <si>
    <t>Sensibilização sobre o processo de formalização como Microempreendedor Individual (MEI) e capacitação das Líderes de Negócio, no estado de Minas Gerais. </t>
  </si>
  <si>
    <t>Realização dos Seminários Regionais: Planejamento Estratégico e Gestão Financeira, no período de abril a agosto de 2017, nas seguintes regiões: Zona da Mata, Noroeste, Centro Oeste, Jequitinhonha e Mucuri, Triângulo, Rio Doce, Alto Paranaíba, Sul, Norte e Central. </t>
  </si>
  <si>
    <t>Desenvolvimento de estratégias, conteúdos e soluções de gestão, inclusão e educação financeira, a saber, vídeos, guias, aplicativos, infográficos, hotsite, que contribuam para a evolução e sustentabilidade dos pequenos negócios, a ser realizado no âmbito do projeto ?Inclusão Financeira dos Pequenos Negócios de Minas Gerais - Desenvolvimento de Soluções de Acesso a Serviços Financeiros? </t>
  </si>
  <si>
    <t>Viabilizar:a)	O fortalecimento e expansão da atuação dos pequenos negócios, principalmente empreendedores que realizam vendas ?porta a porta?, com meios eletrônicos de pagamento, por meio do desenvolvimento de estratégias, conteúdos e soluções de inclusão e educação financeira, visando estimular o acesso e o uso adequado destas soluções de pagamento pelos clientes atendidos pelo SEBRAE-MG. </t>
  </si>
  <si>
    <t>Realização do Programa de Competitividade Industrial Regional - PCIR </t>
  </si>
  <si>
    <t>Viabilizar o apoio ao segmento das MPES, através de capacitações com os temas vendas, fluxo de caixa e orçamento, habilidades gerenciais, plano de marketing, gestão empresarial, modelo de planejamento estratégico.</t>
  </si>
  <si>
    <t>Desernvolvimento de atividades técnico/institucionais para a promoção de arranjos produtivods em temas de intereese dos produtores rurais na área de atuação da regional Triangulo </t>
  </si>
  <si>
    <t>VIABILIZAR A IMPLEMENTAÇÃO DE UM PONTO DE ATENDIMENTO. </t>
  </si>
  <si>
    <t>Implementar o Programa de Encadeamento Produtivo, a ser desenvolvido nos municípios de Conceição de Mato Dentro e Alvorada de Minas, para a inserção competitiva e sustentável de micro e pequenas empresas na cadeia da mineração no estado de Minas Gerais. </t>
  </si>
  <si>
    <t>Implementar o Programa de Encadeamento Produtivo, a ser desenvolvido nos municípios do Vale do Aço, para a inserção competitiva e sustentável de micro e pequenas empresas na Cadeia Produtiva de Papel e Celulose no estado de Minas Gerais. </t>
  </si>
  <si>
    <t>Viabilizar a realização do curso intitulado "Agentes de Desenvolvimento em Cooperativas - ÓPERA", cuja metodologia foi desenvolvida pelo SEBRAE-MG, garantindo sua aplicação integral, proporcionando constante aperfeiçoamento e sua oferta ao mercado </t>
  </si>
  <si>
    <t>Conjugação de esforços para a criação de um ambiente favorável à promoção das compras governamentais com microempresas, empresas de pequeno porte, médio porte de Minas Gerais, com ações que promovam:A realização de eventos nas regiões do Estado de Minas Gerais organizados pela FIEMG e Sebrae-MG para debater, disseminar e promover compras governamentais, com o objetivo de semear o tratamento diferenciado, simplificado e favorecido em especial às micro, pequenas e médias empresas mineiras, previstas na LC 123/06, bem como difundir as oportunidades de negócios para a cadeia produtiva industrial. </t>
  </si>
  <si>
    <t>Viabilizar ao SEBRAE-MG, acesso e gestão ao administrativo do Sistema Moodle de propriedade da JUCEMG, para a realização de cursos e treinamentos do SEBRAE-MG na plataforma EAD JUCEMG, bem como, na atualização por parte do SEBRAE-MG, dos cursos já oferecidos pela JUCEMG, inserção de novos cursos na plataforma Moodle e apoio e operacionalização de fóruns virtuais.</t>
  </si>
  <si>
    <t>Viabilizar a implementação do PROGRAMA DE ENCADEAMENTO PRODUTIVO, a ser desenvolvido na Regional Triângulo e Alto ParanaíBa, para a inserção competitiva e sustentável de micro e pequenas empresas na Cadeia Produtiva de SUCROENERGÉTICO no estado de Minas Gerais. </t>
  </si>
  <si>
    <t>Conjugação de esforços para a criação de um ambiente favorável ao fomento às compras da FEDERAMINAS junto às microempresas (ME) e empresas de pequeno porte (EPP), seguindo as diretrizes da Lei 123/2006 </t>
  </si>
  <si>
    <t>Desenvolvimento de estudos técnicos para subsidiar políticas públicas voltadas aos pequenos negócios, inclusive por meio da divulgação de ações envolvendo o Auxílio Educação e materiais correlatos, desenvolvidos pela SEDE, no âmbito do Fórum Permanente Mineiro das Microempresas e Empresas de Pequeno Porte </t>
  </si>
  <si>
    <t>Cooperação no desenvolvimento de políticas públicas que tratam do tema energia no âmbito do Estado de Minas Gerais, voltada a execução de projetos conjuntos, ao intercâmbio de informações, à integração do planejamento, à realização de reuniões e ao apoio institucional para o desenvolvimento do setor energético e suas cadeias produtivas no Estado </t>
  </si>
  <si>
    <t>Concessão de crédito para os funcionários do SEBRAE-MG </t>
  </si>
  <si>
    <t>Realização de suporte técnico-pedagógico à FUNDAÇÃO, de caráter exclusivamente educativo, pela EFG-BH, voltado à edição de programas da rádio da FUNDAÇÃO, de finalidade exclusivamente educativa, em consonância e acato ao disposto na legislação vigente aplicável a presente Parceria </t>
  </si>
  <si>
    <r>
      <t xml:space="preserve">CONVÊNIO </t>
    </r>
    <r>
      <rPr>
        <b/>
        <sz val="16"/>
        <color theme="1"/>
        <rFont val="Arial"/>
        <family val="2"/>
      </rPr>
      <t>¹</t>
    </r>
  </si>
  <si>
    <r>
      <t xml:space="preserve">CONVÊNIO </t>
    </r>
    <r>
      <rPr>
        <b/>
        <sz val="9"/>
        <color theme="1"/>
        <rFont val="Arial"/>
        <family val="2"/>
      </rPr>
      <t>2</t>
    </r>
  </si>
  <si>
    <t>Protocolo de INtenções para o desenvolvevimento de ações com o objetivo de inserir os pequenos negócios na cadeia de valor de grandes empresas, visando o pleno atendimento aos requisitos de fornecimento e distribuição, com vistas à ampliação de negócios entre elas e melhoria na competitividade das empresas envolvidas e da cadeia como um todo </t>
  </si>
  <si>
    <t>CONVÊNIO 1</t>
  </si>
  <si>
    <r>
      <t xml:space="preserve">CONVÊNIO </t>
    </r>
    <r>
      <rPr>
        <b/>
        <sz val="16"/>
        <color theme="1"/>
        <rFont val="Arial"/>
        <family val="2"/>
      </rPr>
      <t>²</t>
    </r>
  </si>
  <si>
    <r>
      <rPr>
        <b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>) Trata-se de convênios/acordos/termos/protocolos de inteções onde não ocorreu repasse de recursos entre as partes mas foram definas estratégiasmetas/planos de ação para o alcance das ações propostas nos intrumentos pactuados</t>
    </r>
  </si>
  <si>
    <r>
      <rPr>
        <b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) Trata-se de convênios de cooperação técnica onde o </t>
    </r>
    <r>
      <rPr>
        <b/>
        <sz val="8"/>
        <color theme="1"/>
        <rFont val="Arial"/>
        <family val="2"/>
      </rPr>
      <t xml:space="preserve">SEBRAE/MG </t>
    </r>
    <r>
      <rPr>
        <sz val="8"/>
        <color theme="1"/>
        <rFont val="Arial"/>
        <family val="2"/>
      </rPr>
      <t>simplesmente recebeu recursos para a execução das ações propostas nos intrumentos pactuados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</si>
</sst>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63">
    <xf numFmtId="0" fontId="0" fillId="0" borderId="0" xfId="0"/>
    <xf numFmtId="0" fontId="19" fillId="0" borderId="0" xfId="0" applyFont="1"/>
    <xf numFmtId="4" fontId="19" fillId="0" borderId="0" xfId="0" applyNumberFormat="1" applyFont="1"/>
    <xf numFmtId="0" fontId="21" fillId="33" borderId="10" xfId="0" applyFont="1" applyFill="1" applyBorder="1" applyAlignment="1">
      <alignment wrapText="1"/>
    </xf>
    <xf numFmtId="0" fontId="20" fillId="34" borderId="0" xfId="0" applyFont="1" applyFill="1" applyBorder="1" applyAlignment="1">
      <alignment horizontal="center" wrapText="1"/>
    </xf>
    <xf numFmtId="0" fontId="21" fillId="33" borderId="10" xfId="0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4" fontId="21" fillId="33" borderId="11" xfId="0" applyNumberFormat="1" applyFont="1" applyFill="1" applyBorder="1" applyAlignment="1">
      <alignment wrapText="1"/>
    </xf>
    <xf numFmtId="4" fontId="21" fillId="33" borderId="10" xfId="0" applyNumberFormat="1" applyFont="1" applyFill="1" applyBorder="1" applyAlignment="1">
      <alignment wrapText="1"/>
    </xf>
    <xf numFmtId="4" fontId="21" fillId="33" borderId="12" xfId="0" applyNumberFormat="1" applyFont="1" applyFill="1" applyBorder="1" applyAlignment="1">
      <alignment wrapText="1"/>
    </xf>
    <xf numFmtId="4" fontId="21" fillId="33" borderId="15" xfId="0" applyNumberFormat="1" applyFont="1" applyFill="1" applyBorder="1" applyAlignment="1">
      <alignment horizontal="center" vertical="center" wrapText="1"/>
    </xf>
    <xf numFmtId="4" fontId="21" fillId="33" borderId="13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21" fillId="33" borderId="11" xfId="0" applyFont="1" applyFill="1" applyBorder="1" applyAlignment="1">
      <alignment horizontal="justify" vertical="center" wrapText="1"/>
    </xf>
    <xf numFmtId="0" fontId="19" fillId="0" borderId="0" xfId="0" applyFont="1" applyAlignment="1">
      <alignment horizontal="justify" vertical="center" wrapText="1"/>
    </xf>
    <xf numFmtId="0" fontId="19" fillId="0" borderId="20" xfId="0" applyFont="1" applyBorder="1" applyAlignment="1">
      <alignment horizontal="justify" vertical="center" wrapText="1"/>
    </xf>
    <xf numFmtId="4" fontId="19" fillId="0" borderId="20" xfId="0" applyNumberFormat="1" applyFont="1" applyBorder="1" applyAlignment="1">
      <alignment vertical="center"/>
    </xf>
    <xf numFmtId="14" fontId="19" fillId="0" borderId="20" xfId="0" applyNumberFormat="1" applyFont="1" applyBorder="1" applyAlignment="1">
      <alignment vertical="center"/>
    </xf>
    <xf numFmtId="0" fontId="19" fillId="0" borderId="20" xfId="0" applyFont="1" applyBorder="1" applyAlignment="1">
      <alignment vertical="center" wrapText="1"/>
    </xf>
    <xf numFmtId="0" fontId="21" fillId="33" borderId="11" xfId="0" applyFont="1" applyFill="1" applyBorder="1" applyAlignment="1">
      <alignment horizontal="center" wrapText="1"/>
    </xf>
    <xf numFmtId="0" fontId="19" fillId="0" borderId="20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14" fontId="19" fillId="0" borderId="26" xfId="0" applyNumberFormat="1" applyFont="1" applyBorder="1" applyAlignment="1">
      <alignment vertical="center"/>
    </xf>
    <xf numFmtId="0" fontId="19" fillId="0" borderId="27" xfId="0" applyFont="1" applyBorder="1" applyAlignment="1">
      <alignment horizontal="center" vertical="center"/>
    </xf>
    <xf numFmtId="0" fontId="19" fillId="0" borderId="28" xfId="0" applyFont="1" applyBorder="1" applyAlignment="1">
      <alignment vertical="center" wrapText="1"/>
    </xf>
    <xf numFmtId="0" fontId="19" fillId="0" borderId="28" xfId="0" applyFont="1" applyBorder="1" applyAlignment="1">
      <alignment horizontal="justify" vertical="center" wrapText="1"/>
    </xf>
    <xf numFmtId="14" fontId="19" fillId="0" borderId="28" xfId="0" applyNumberFormat="1" applyFont="1" applyBorder="1" applyAlignment="1">
      <alignment vertical="center"/>
    </xf>
    <xf numFmtId="14" fontId="19" fillId="0" borderId="32" xfId="0" applyNumberFormat="1" applyFont="1" applyBorder="1" applyAlignment="1">
      <alignment vertical="center"/>
    </xf>
    <xf numFmtId="0" fontId="20" fillId="34" borderId="17" xfId="0" applyFont="1" applyFill="1" applyBorder="1" applyAlignment="1">
      <alignment wrapText="1"/>
    </xf>
    <xf numFmtId="0" fontId="20" fillId="34" borderId="0" xfId="0" applyFont="1" applyFill="1" applyBorder="1" applyAlignment="1">
      <alignment wrapText="1"/>
    </xf>
    <xf numFmtId="4" fontId="26" fillId="35" borderId="20" xfId="0" applyNumberFormat="1" applyFont="1" applyFill="1" applyBorder="1" applyAlignment="1">
      <alignment vertical="center"/>
    </xf>
    <xf numFmtId="0" fontId="19" fillId="0" borderId="28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24" xfId="0" applyFont="1" applyBorder="1" applyAlignment="1">
      <alignment horizontal="center" wrapText="1"/>
    </xf>
    <xf numFmtId="0" fontId="18" fillId="0" borderId="24" xfId="0" applyFont="1" applyBorder="1" applyAlignment="1">
      <alignment horizontal="center" wrapText="1"/>
    </xf>
    <xf numFmtId="0" fontId="20" fillId="34" borderId="10" xfId="0" applyFont="1" applyFill="1" applyBorder="1" applyAlignment="1">
      <alignment horizontal="center" wrapText="1"/>
    </xf>
    <xf numFmtId="0" fontId="20" fillId="34" borderId="11" xfId="0" applyFont="1" applyFill="1" applyBorder="1" applyAlignment="1">
      <alignment horizontal="center" wrapText="1"/>
    </xf>
    <xf numFmtId="0" fontId="20" fillId="34" borderId="12" xfId="0" applyFont="1" applyFill="1" applyBorder="1" applyAlignment="1">
      <alignment horizontal="center" wrapText="1"/>
    </xf>
    <xf numFmtId="0" fontId="20" fillId="34" borderId="18" xfId="0" applyFont="1" applyFill="1" applyBorder="1" applyAlignment="1">
      <alignment horizontal="center" wrapText="1"/>
    </xf>
    <xf numFmtId="0" fontId="20" fillId="34" borderId="19" xfId="0" applyFont="1" applyFill="1" applyBorder="1" applyAlignment="1">
      <alignment horizontal="center" wrapText="1"/>
    </xf>
    <xf numFmtId="4" fontId="21" fillId="33" borderId="15" xfId="0" applyNumberFormat="1" applyFont="1" applyFill="1" applyBorder="1" applyAlignment="1">
      <alignment horizontal="center" wrapText="1"/>
    </xf>
    <xf numFmtId="4" fontId="21" fillId="33" borderId="18" xfId="0" applyNumberFormat="1" applyFont="1" applyFill="1" applyBorder="1" applyAlignment="1">
      <alignment horizontal="center" wrapText="1"/>
    </xf>
    <xf numFmtId="4" fontId="21" fillId="33" borderId="19" xfId="0" applyNumberFormat="1" applyFont="1" applyFill="1" applyBorder="1" applyAlignment="1">
      <alignment horizontal="center" wrapText="1"/>
    </xf>
    <xf numFmtId="0" fontId="21" fillId="33" borderId="10" xfId="0" applyFont="1" applyFill="1" applyBorder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0" fillId="0" borderId="17" xfId="0" applyFont="1" applyBorder="1" applyAlignment="1">
      <alignment horizontal="center" wrapText="1"/>
    </xf>
    <xf numFmtId="0" fontId="20" fillId="0" borderId="0" xfId="0" applyFont="1" applyBorder="1" applyAlignment="1">
      <alignment horizontal="center" wrapText="1"/>
    </xf>
    <xf numFmtId="0" fontId="20" fillId="0" borderId="16" xfId="0" applyFont="1" applyBorder="1" applyAlignment="1">
      <alignment horizont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8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 wrapText="1"/>
    </xf>
    <xf numFmtId="4" fontId="22" fillId="33" borderId="21" xfId="0" applyNumberFormat="1" applyFont="1" applyFill="1" applyBorder="1" applyAlignment="1">
      <alignment horizontal="center" vertical="center"/>
    </xf>
    <xf numFmtId="4" fontId="22" fillId="33" borderId="22" xfId="0" applyNumberFormat="1" applyFont="1" applyFill="1" applyBorder="1" applyAlignment="1">
      <alignment horizontal="center" vertical="center"/>
    </xf>
    <xf numFmtId="4" fontId="22" fillId="33" borderId="23" xfId="0" applyNumberFormat="1" applyFont="1" applyFill="1" applyBorder="1" applyAlignment="1">
      <alignment horizontal="center" vertical="center"/>
    </xf>
    <xf numFmtId="4" fontId="22" fillId="33" borderId="29" xfId="0" applyNumberFormat="1" applyFont="1" applyFill="1" applyBorder="1" applyAlignment="1">
      <alignment horizontal="center" vertical="center"/>
    </xf>
    <xf numFmtId="4" fontId="22" fillId="33" borderId="30" xfId="0" applyNumberFormat="1" applyFont="1" applyFill="1" applyBorder="1" applyAlignment="1">
      <alignment horizontal="center" vertical="center"/>
    </xf>
    <xf numFmtId="4" fontId="22" fillId="33" borderId="31" xfId="0" applyNumberFormat="1" applyFont="1" applyFill="1" applyBorder="1" applyAlignment="1">
      <alignment horizontal="center" vertical="center"/>
    </xf>
  </cellXfs>
  <cellStyles count="42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" xfId="36" builtinId="15" customBuiltin="1"/>
    <cellStyle name="Título 1" xfId="37" builtinId="16" customBuiltin="1"/>
    <cellStyle name="Título 2" xfId="38" builtinId="17" customBuiltin="1"/>
    <cellStyle name="Título 3" xfId="39" builtinId="18" customBuiltin="1"/>
    <cellStyle name="Título 4" xfId="40" builtinId="19" customBuiltin="1"/>
    <cellStyle name="Total" xfId="4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workbookViewId="0">
      <pane ySplit="7" topLeftCell="A8" activePane="bottomLeft" state="frozen"/>
      <selection pane="bottomLeft" activeCell="E12" sqref="E12"/>
    </sheetView>
  </sheetViews>
  <sheetFormatPr defaultRowHeight="11.25" x14ac:dyDescent="0.2"/>
  <cols>
    <col min="1" max="1" width="13.140625" style="1" customWidth="1"/>
    <col min="2" max="2" width="14.85546875" style="34" customWidth="1"/>
    <col min="3" max="3" width="22.85546875" style="14" customWidth="1"/>
    <col min="4" max="4" width="17.140625" style="34" customWidth="1"/>
    <col min="5" max="5" width="65.140625" style="16" customWidth="1"/>
    <col min="6" max="6" width="22.140625" style="2" bestFit="1" customWidth="1"/>
    <col min="7" max="8" width="14.28515625" style="2" bestFit="1" customWidth="1"/>
    <col min="9" max="9" width="14.85546875" style="2" bestFit="1" customWidth="1"/>
    <col min="10" max="10" width="12.28515625" style="2" bestFit="1" customWidth="1"/>
    <col min="11" max="11" width="16.42578125" style="1" bestFit="1" customWidth="1"/>
    <col min="12" max="12" width="13.85546875" style="1" bestFit="1" customWidth="1"/>
    <col min="13" max="16384" width="9.140625" style="1"/>
  </cols>
  <sheetData>
    <row r="1" spans="1:12" ht="15.75" customHeight="1" thickBot="1" x14ac:dyDescent="0.25">
      <c r="A1" s="36" t="s">
        <v>205</v>
      </c>
      <c r="B1" s="36"/>
      <c r="C1" s="36"/>
      <c r="D1" s="36"/>
      <c r="E1" s="36"/>
      <c r="F1" s="36"/>
      <c r="G1" s="36"/>
      <c r="H1" s="36"/>
      <c r="I1" s="36"/>
      <c r="J1" s="36"/>
      <c r="K1" s="35" t="s">
        <v>204</v>
      </c>
      <c r="L1" s="35"/>
    </row>
    <row r="2" spans="1:12" ht="15.75" customHeight="1" thickBot="1" x14ac:dyDescent="0.25">
      <c r="A2" s="3" t="s">
        <v>187</v>
      </c>
      <c r="B2" s="21"/>
      <c r="C2" s="3"/>
      <c r="D2" s="21"/>
      <c r="E2" s="15"/>
      <c r="F2" s="9"/>
      <c r="G2" s="46"/>
      <c r="H2" s="46"/>
      <c r="I2" s="46"/>
      <c r="J2" s="46"/>
      <c r="K2" s="46"/>
      <c r="L2" s="47"/>
    </row>
    <row r="3" spans="1:12" ht="15.75" customHeight="1" thickBot="1" x14ac:dyDescent="0.25">
      <c r="A3" s="30"/>
      <c r="B3" s="4"/>
      <c r="C3" s="31"/>
      <c r="D3" s="4"/>
      <c r="E3" s="40" t="s">
        <v>188</v>
      </c>
      <c r="F3" s="40"/>
      <c r="G3" s="40"/>
      <c r="H3" s="40"/>
      <c r="I3" s="40"/>
      <c r="J3" s="40"/>
      <c r="K3" s="40"/>
      <c r="L3" s="41"/>
    </row>
    <row r="4" spans="1:12" ht="15.75" customHeight="1" thickBot="1" x14ac:dyDescent="0.25">
      <c r="A4" s="37" t="s">
        <v>189</v>
      </c>
      <c r="B4" s="38"/>
      <c r="C4" s="38"/>
      <c r="D4" s="39"/>
      <c r="E4" s="48" t="s">
        <v>190</v>
      </c>
      <c r="F4" s="49"/>
      <c r="G4" s="49"/>
      <c r="H4" s="49"/>
      <c r="I4" s="49"/>
      <c r="J4" s="49"/>
      <c r="K4" s="49"/>
      <c r="L4" s="50"/>
    </row>
    <row r="5" spans="1:12" ht="15.75" customHeight="1" thickBot="1" x14ac:dyDescent="0.25">
      <c r="A5" s="45" t="s">
        <v>191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7"/>
    </row>
    <row r="6" spans="1:12" ht="15.75" customHeight="1" thickBot="1" x14ac:dyDescent="0.25">
      <c r="A6" s="51" t="s">
        <v>1</v>
      </c>
      <c r="B6" s="51" t="s">
        <v>192</v>
      </c>
      <c r="C6" s="53" t="s">
        <v>193</v>
      </c>
      <c r="D6" s="54"/>
      <c r="E6" s="51" t="s">
        <v>0</v>
      </c>
      <c r="F6" s="42" t="s">
        <v>194</v>
      </c>
      <c r="G6" s="43"/>
      <c r="H6" s="44"/>
      <c r="I6" s="10" t="s">
        <v>195</v>
      </c>
      <c r="J6" s="11"/>
      <c r="K6" s="5" t="s">
        <v>196</v>
      </c>
      <c r="L6" s="6"/>
    </row>
    <row r="7" spans="1:12" ht="38.25" x14ac:dyDescent="0.2">
      <c r="A7" s="52"/>
      <c r="B7" s="52"/>
      <c r="C7" s="55"/>
      <c r="D7" s="56"/>
      <c r="E7" s="52"/>
      <c r="F7" s="12" t="s">
        <v>197</v>
      </c>
      <c r="G7" s="13" t="s">
        <v>203</v>
      </c>
      <c r="H7" s="13" t="s">
        <v>198</v>
      </c>
      <c r="I7" s="13" t="s">
        <v>199</v>
      </c>
      <c r="J7" s="13" t="s">
        <v>200</v>
      </c>
      <c r="K7" s="8" t="s">
        <v>201</v>
      </c>
      <c r="L7" s="7" t="s">
        <v>202</v>
      </c>
    </row>
    <row r="8" spans="1:12" ht="33.75" x14ac:dyDescent="0.2">
      <c r="A8" s="23" t="s">
        <v>207</v>
      </c>
      <c r="B8" s="22" t="s">
        <v>137</v>
      </c>
      <c r="C8" s="20" t="s">
        <v>89</v>
      </c>
      <c r="D8" s="22" t="s">
        <v>90</v>
      </c>
      <c r="E8" s="17" t="s">
        <v>63</v>
      </c>
      <c r="F8" s="18">
        <v>169691.4</v>
      </c>
      <c r="G8" s="18">
        <v>109963.2</v>
      </c>
      <c r="H8" s="18">
        <v>59728.2</v>
      </c>
      <c r="I8" s="18">
        <v>109963.2</v>
      </c>
      <c r="J8" s="18">
        <v>109963.2</v>
      </c>
      <c r="K8" s="19">
        <v>41871</v>
      </c>
      <c r="L8" s="24">
        <v>42855</v>
      </c>
    </row>
    <row r="9" spans="1:12" ht="22.5" x14ac:dyDescent="0.2">
      <c r="A9" s="23" t="s">
        <v>207</v>
      </c>
      <c r="B9" s="22" t="s">
        <v>144</v>
      </c>
      <c r="C9" s="20" t="s">
        <v>145</v>
      </c>
      <c r="D9" s="22" t="s">
        <v>146</v>
      </c>
      <c r="E9" s="17" t="s">
        <v>143</v>
      </c>
      <c r="F9" s="18">
        <v>238609</v>
      </c>
      <c r="G9" s="18">
        <v>238609</v>
      </c>
      <c r="H9" s="18">
        <v>0</v>
      </c>
      <c r="I9" s="18">
        <v>179100.03</v>
      </c>
      <c r="J9" s="18">
        <v>179100.03</v>
      </c>
      <c r="K9" s="19">
        <v>40434</v>
      </c>
      <c r="L9" s="24">
        <v>42856</v>
      </c>
    </row>
    <row r="10" spans="1:12" ht="33.75" x14ac:dyDescent="0.2">
      <c r="A10" s="23" t="s">
        <v>207</v>
      </c>
      <c r="B10" s="22" t="s">
        <v>64</v>
      </c>
      <c r="C10" s="20" t="s">
        <v>65</v>
      </c>
      <c r="D10" s="22" t="s">
        <v>66</v>
      </c>
      <c r="E10" s="17" t="s">
        <v>63</v>
      </c>
      <c r="F10" s="18">
        <v>116400</v>
      </c>
      <c r="G10" s="18">
        <v>81000</v>
      </c>
      <c r="H10" s="18">
        <v>35400</v>
      </c>
      <c r="I10" s="18">
        <v>40500</v>
      </c>
      <c r="J10" s="18">
        <v>40500</v>
      </c>
      <c r="K10" s="19">
        <v>42128</v>
      </c>
      <c r="L10" s="24">
        <v>42859</v>
      </c>
    </row>
    <row r="11" spans="1:12" ht="33.75" x14ac:dyDescent="0.2">
      <c r="A11" s="23" t="s">
        <v>207</v>
      </c>
      <c r="B11" s="22" t="s">
        <v>152</v>
      </c>
      <c r="C11" s="20" t="s">
        <v>24</v>
      </c>
      <c r="D11" s="22" t="s">
        <v>25</v>
      </c>
      <c r="E11" s="17" t="s">
        <v>211</v>
      </c>
      <c r="F11" s="18">
        <v>394778.47</v>
      </c>
      <c r="G11" s="18">
        <v>276344.92</v>
      </c>
      <c r="H11" s="18">
        <v>118433.55</v>
      </c>
      <c r="I11" s="18">
        <v>221075.94</v>
      </c>
      <c r="J11" s="18">
        <v>221075.94</v>
      </c>
      <c r="K11" s="19">
        <v>42615</v>
      </c>
      <c r="L11" s="24">
        <v>42859</v>
      </c>
    </row>
    <row r="12" spans="1:12" ht="33.75" x14ac:dyDescent="0.2">
      <c r="A12" s="23" t="s">
        <v>207</v>
      </c>
      <c r="B12" s="22" t="s">
        <v>170</v>
      </c>
      <c r="C12" s="20" t="s">
        <v>171</v>
      </c>
      <c r="D12" s="22" t="s">
        <v>172</v>
      </c>
      <c r="E12" s="17" t="s">
        <v>63</v>
      </c>
      <c r="F12" s="18">
        <v>95400</v>
      </c>
      <c r="G12" s="18">
        <v>65400</v>
      </c>
      <c r="H12" s="18">
        <v>30000</v>
      </c>
      <c r="I12" s="18">
        <v>65400</v>
      </c>
      <c r="J12" s="18">
        <v>65400</v>
      </c>
      <c r="K12" s="19">
        <v>41953</v>
      </c>
      <c r="L12" s="24">
        <v>42865</v>
      </c>
    </row>
    <row r="13" spans="1:12" ht="22.5" x14ac:dyDescent="0.2">
      <c r="A13" s="23" t="s">
        <v>207</v>
      </c>
      <c r="B13" s="22" t="s">
        <v>93</v>
      </c>
      <c r="C13" s="20" t="s">
        <v>34</v>
      </c>
      <c r="D13" s="22" t="s">
        <v>35</v>
      </c>
      <c r="E13" s="17" t="s">
        <v>92</v>
      </c>
      <c r="F13" s="18">
        <v>1435714.29</v>
      </c>
      <c r="G13" s="18">
        <v>1005000</v>
      </c>
      <c r="H13" s="18">
        <v>430714.29</v>
      </c>
      <c r="I13" s="18">
        <v>0</v>
      </c>
      <c r="J13" s="18">
        <v>0</v>
      </c>
      <c r="K13" s="19">
        <v>42824</v>
      </c>
      <c r="L13" s="24">
        <v>42870</v>
      </c>
    </row>
    <row r="14" spans="1:12" ht="33.75" x14ac:dyDescent="0.2">
      <c r="A14" s="23" t="s">
        <v>234</v>
      </c>
      <c r="B14" s="22" t="s">
        <v>47</v>
      </c>
      <c r="C14" s="20" t="s">
        <v>18</v>
      </c>
      <c r="D14" s="22" t="s">
        <v>19</v>
      </c>
      <c r="E14" s="17" t="s">
        <v>46</v>
      </c>
      <c r="F14" s="57" t="s">
        <v>206</v>
      </c>
      <c r="G14" s="58"/>
      <c r="H14" s="58"/>
      <c r="I14" s="58"/>
      <c r="J14" s="59"/>
      <c r="K14" s="19">
        <v>39954</v>
      </c>
      <c r="L14" s="24">
        <v>42876</v>
      </c>
    </row>
    <row r="15" spans="1:12" ht="33.75" x14ac:dyDescent="0.2">
      <c r="A15" s="23" t="s">
        <v>234</v>
      </c>
      <c r="B15" s="22" t="s">
        <v>113</v>
      </c>
      <c r="C15" s="20" t="s">
        <v>24</v>
      </c>
      <c r="D15" s="22" t="s">
        <v>25</v>
      </c>
      <c r="E15" s="17" t="s">
        <v>112</v>
      </c>
      <c r="F15" s="57" t="s">
        <v>206</v>
      </c>
      <c r="G15" s="58"/>
      <c r="H15" s="58"/>
      <c r="I15" s="58"/>
      <c r="J15" s="59"/>
      <c r="K15" s="19">
        <v>42524</v>
      </c>
      <c r="L15" s="24">
        <v>42889</v>
      </c>
    </row>
    <row r="16" spans="1:12" ht="33.75" x14ac:dyDescent="0.2">
      <c r="A16" s="23" t="s">
        <v>207</v>
      </c>
      <c r="B16" s="22" t="s">
        <v>166</v>
      </c>
      <c r="C16" s="20" t="s">
        <v>56</v>
      </c>
      <c r="D16" s="22" t="s">
        <v>57</v>
      </c>
      <c r="E16" s="17" t="s">
        <v>63</v>
      </c>
      <c r="F16" s="18">
        <v>147010</v>
      </c>
      <c r="G16" s="18">
        <v>98410</v>
      </c>
      <c r="H16" s="18">
        <v>48600</v>
      </c>
      <c r="I16" s="18">
        <v>70000</v>
      </c>
      <c r="J16" s="18">
        <v>70000</v>
      </c>
      <c r="K16" s="19">
        <v>41953</v>
      </c>
      <c r="L16" s="24">
        <v>42896</v>
      </c>
    </row>
    <row r="17" spans="1:12" ht="146.25" x14ac:dyDescent="0.2">
      <c r="A17" s="23" t="s">
        <v>234</v>
      </c>
      <c r="B17" s="22" t="s">
        <v>76</v>
      </c>
      <c r="C17" s="20" t="s">
        <v>77</v>
      </c>
      <c r="D17" s="22" t="s">
        <v>78</v>
      </c>
      <c r="E17" s="17" t="s">
        <v>212</v>
      </c>
      <c r="F17" s="57" t="s">
        <v>206</v>
      </c>
      <c r="G17" s="58"/>
      <c r="H17" s="58"/>
      <c r="I17" s="58"/>
      <c r="J17" s="59"/>
      <c r="K17" s="19">
        <v>42181</v>
      </c>
      <c r="L17" s="24">
        <v>42916</v>
      </c>
    </row>
    <row r="18" spans="1:12" ht="33.75" x14ac:dyDescent="0.2">
      <c r="A18" s="23" t="s">
        <v>207</v>
      </c>
      <c r="B18" s="22" t="s">
        <v>91</v>
      </c>
      <c r="C18" s="20" t="s">
        <v>14</v>
      </c>
      <c r="D18" s="22" t="s">
        <v>15</v>
      </c>
      <c r="E18" s="17" t="s">
        <v>63</v>
      </c>
      <c r="F18" s="18">
        <v>210977.73</v>
      </c>
      <c r="G18" s="18">
        <v>140979.45000000001</v>
      </c>
      <c r="H18" s="18">
        <v>69998.28</v>
      </c>
      <c r="I18" s="18">
        <v>71699.45</v>
      </c>
      <c r="J18" s="18">
        <v>71699.45</v>
      </c>
      <c r="K18" s="19">
        <v>42185</v>
      </c>
      <c r="L18" s="24">
        <v>42916</v>
      </c>
    </row>
    <row r="19" spans="1:12" ht="22.5" x14ac:dyDescent="0.2">
      <c r="A19" s="23" t="s">
        <v>207</v>
      </c>
      <c r="B19" s="22" t="s">
        <v>159</v>
      </c>
      <c r="C19" s="20" t="s">
        <v>36</v>
      </c>
      <c r="D19" s="22" t="s">
        <v>37</v>
      </c>
      <c r="E19" s="17" t="s">
        <v>213</v>
      </c>
      <c r="F19" s="18">
        <v>420092.5</v>
      </c>
      <c r="G19" s="18">
        <v>294064.75</v>
      </c>
      <c r="H19" s="18">
        <v>126027.75</v>
      </c>
      <c r="I19" s="18">
        <v>235251.8</v>
      </c>
      <c r="J19" s="18">
        <v>235251.8</v>
      </c>
      <c r="K19" s="19">
        <v>42641</v>
      </c>
      <c r="L19" s="24">
        <v>42916</v>
      </c>
    </row>
    <row r="20" spans="1:12" ht="33.75" x14ac:dyDescent="0.2">
      <c r="A20" s="23" t="s">
        <v>207</v>
      </c>
      <c r="B20" s="22" t="s">
        <v>101</v>
      </c>
      <c r="C20" s="20" t="s">
        <v>102</v>
      </c>
      <c r="D20" s="22" t="s">
        <v>103</v>
      </c>
      <c r="E20" s="17" t="s">
        <v>63</v>
      </c>
      <c r="F20" s="18">
        <v>198100</v>
      </c>
      <c r="G20" s="18">
        <v>133100</v>
      </c>
      <c r="H20" s="18">
        <v>65000</v>
      </c>
      <c r="I20" s="18">
        <v>65405</v>
      </c>
      <c r="J20" s="18">
        <v>65405</v>
      </c>
      <c r="K20" s="19">
        <v>42200</v>
      </c>
      <c r="L20" s="24">
        <v>42931</v>
      </c>
    </row>
    <row r="21" spans="1:12" ht="33.75" x14ac:dyDescent="0.2">
      <c r="A21" s="23" t="s">
        <v>207</v>
      </c>
      <c r="B21" s="22" t="s">
        <v>118</v>
      </c>
      <c r="C21" s="20" t="s">
        <v>20</v>
      </c>
      <c r="D21" s="22" t="s">
        <v>21</v>
      </c>
      <c r="E21" s="17" t="s">
        <v>63</v>
      </c>
      <c r="F21" s="18">
        <v>141150</v>
      </c>
      <c r="G21" s="18">
        <v>87150</v>
      </c>
      <c r="H21" s="18">
        <v>54000</v>
      </c>
      <c r="I21" s="18">
        <v>52290</v>
      </c>
      <c r="J21" s="18">
        <v>52290</v>
      </c>
      <c r="K21" s="19">
        <v>42200</v>
      </c>
      <c r="L21" s="24">
        <v>42931</v>
      </c>
    </row>
    <row r="22" spans="1:12" ht="33.75" x14ac:dyDescent="0.2">
      <c r="A22" s="23" t="s">
        <v>207</v>
      </c>
      <c r="B22" s="22" t="s">
        <v>125</v>
      </c>
      <c r="C22" s="20" t="s">
        <v>126</v>
      </c>
      <c r="D22" s="22" t="s">
        <v>127</v>
      </c>
      <c r="E22" s="17" t="s">
        <v>63</v>
      </c>
      <c r="F22" s="18">
        <v>125522</v>
      </c>
      <c r="G22" s="18">
        <v>82382</v>
      </c>
      <c r="H22" s="18">
        <v>43140</v>
      </c>
      <c r="I22" s="18">
        <v>41191</v>
      </c>
      <c r="J22" s="18">
        <v>41191</v>
      </c>
      <c r="K22" s="19">
        <v>42219</v>
      </c>
      <c r="L22" s="24">
        <v>42950</v>
      </c>
    </row>
    <row r="23" spans="1:12" ht="45" x14ac:dyDescent="0.2">
      <c r="A23" s="23" t="s">
        <v>207</v>
      </c>
      <c r="B23" s="22" t="s">
        <v>140</v>
      </c>
      <c r="C23" s="20" t="s">
        <v>141</v>
      </c>
      <c r="D23" s="22" t="s">
        <v>142</v>
      </c>
      <c r="E23" s="17" t="s">
        <v>214</v>
      </c>
      <c r="F23" s="18">
        <v>268653</v>
      </c>
      <c r="G23" s="18">
        <v>268653</v>
      </c>
      <c r="H23" s="18">
        <v>0</v>
      </c>
      <c r="I23" s="18">
        <v>78000</v>
      </c>
      <c r="J23" s="18">
        <v>78000</v>
      </c>
      <c r="K23" s="19">
        <v>41861</v>
      </c>
      <c r="L23" s="24">
        <v>42957</v>
      </c>
    </row>
    <row r="24" spans="1:12" ht="22.5" x14ac:dyDescent="0.2">
      <c r="A24" s="23" t="s">
        <v>234</v>
      </c>
      <c r="B24" s="22" t="s">
        <v>154</v>
      </c>
      <c r="C24" s="20" t="s">
        <v>155</v>
      </c>
      <c r="D24" s="22" t="s">
        <v>156</v>
      </c>
      <c r="E24" s="17" t="s">
        <v>215</v>
      </c>
      <c r="F24" s="57" t="s">
        <v>206</v>
      </c>
      <c r="G24" s="58"/>
      <c r="H24" s="58"/>
      <c r="I24" s="58"/>
      <c r="J24" s="59"/>
      <c r="K24" s="19">
        <v>42621</v>
      </c>
      <c r="L24" s="24">
        <v>42985</v>
      </c>
    </row>
    <row r="25" spans="1:12" ht="33.75" x14ac:dyDescent="0.2">
      <c r="A25" s="23" t="s">
        <v>207</v>
      </c>
      <c r="B25" s="22" t="s">
        <v>94</v>
      </c>
      <c r="C25" s="20" t="s">
        <v>16</v>
      </c>
      <c r="D25" s="22" t="s">
        <v>17</v>
      </c>
      <c r="E25" s="17" t="s">
        <v>216</v>
      </c>
      <c r="F25" s="18">
        <v>67600</v>
      </c>
      <c r="G25" s="18">
        <v>47320</v>
      </c>
      <c r="H25" s="18">
        <v>20280</v>
      </c>
      <c r="I25" s="18">
        <v>37856</v>
      </c>
      <c r="J25" s="18">
        <v>37856</v>
      </c>
      <c r="K25" s="19">
        <v>42825</v>
      </c>
      <c r="L25" s="24">
        <v>43008</v>
      </c>
    </row>
    <row r="26" spans="1:12" ht="78.75" x14ac:dyDescent="0.2">
      <c r="A26" s="23" t="s">
        <v>207</v>
      </c>
      <c r="B26" s="22" t="s">
        <v>116</v>
      </c>
      <c r="C26" s="20" t="s">
        <v>12</v>
      </c>
      <c r="D26" s="22" t="s">
        <v>13</v>
      </c>
      <c r="E26" s="17" t="s">
        <v>115</v>
      </c>
      <c r="F26" s="18">
        <v>192000</v>
      </c>
      <c r="G26" s="18">
        <v>134400</v>
      </c>
      <c r="H26" s="18">
        <v>57600</v>
      </c>
      <c r="I26" s="18">
        <v>0</v>
      </c>
      <c r="J26" s="18">
        <v>0</v>
      </c>
      <c r="K26" s="19">
        <v>42858</v>
      </c>
      <c r="L26" s="24">
        <v>43028</v>
      </c>
    </row>
    <row r="27" spans="1:12" ht="33.75" x14ac:dyDescent="0.2">
      <c r="A27" s="23" t="s">
        <v>207</v>
      </c>
      <c r="B27" s="22" t="s">
        <v>149</v>
      </c>
      <c r="C27" s="20" t="s">
        <v>150</v>
      </c>
      <c r="D27" s="22" t="s">
        <v>151</v>
      </c>
      <c r="E27" s="17" t="s">
        <v>63</v>
      </c>
      <c r="F27" s="18">
        <v>148180</v>
      </c>
      <c r="G27" s="18">
        <v>103726</v>
      </c>
      <c r="H27" s="18">
        <v>44454</v>
      </c>
      <c r="I27" s="18">
        <v>40156.99</v>
      </c>
      <c r="J27" s="18">
        <v>40156.99</v>
      </c>
      <c r="K27" s="19">
        <v>41943</v>
      </c>
      <c r="L27" s="24">
        <v>43040</v>
      </c>
    </row>
    <row r="28" spans="1:12" ht="56.25" x14ac:dyDescent="0.2">
      <c r="A28" s="23" t="s">
        <v>207</v>
      </c>
      <c r="B28" s="22" t="s">
        <v>160</v>
      </c>
      <c r="C28" s="20" t="s">
        <v>161</v>
      </c>
      <c r="D28" s="22" t="s">
        <v>162</v>
      </c>
      <c r="E28" s="17" t="s">
        <v>217</v>
      </c>
      <c r="F28" s="18">
        <v>413538.44</v>
      </c>
      <c r="G28" s="18">
        <v>293313.34000000003</v>
      </c>
      <c r="H28" s="18">
        <v>120225.1</v>
      </c>
      <c r="I28" s="18">
        <v>236225.1</v>
      </c>
      <c r="J28" s="18">
        <v>236225.1</v>
      </c>
      <c r="K28" s="19">
        <v>42339</v>
      </c>
      <c r="L28" s="24">
        <v>43070</v>
      </c>
    </row>
    <row r="29" spans="1:12" ht="56.25" x14ac:dyDescent="0.2">
      <c r="A29" s="23" t="s">
        <v>234</v>
      </c>
      <c r="B29" s="22" t="s">
        <v>167</v>
      </c>
      <c r="C29" s="20" t="s">
        <v>168</v>
      </c>
      <c r="D29" s="22" t="s">
        <v>169</v>
      </c>
      <c r="E29" s="17" t="s">
        <v>218</v>
      </c>
      <c r="F29" s="57" t="s">
        <v>206</v>
      </c>
      <c r="G29" s="58"/>
      <c r="H29" s="58"/>
      <c r="I29" s="58"/>
      <c r="J29" s="59"/>
      <c r="K29" s="19">
        <v>42352</v>
      </c>
      <c r="L29" s="24">
        <v>43083</v>
      </c>
    </row>
    <row r="30" spans="1:12" ht="33.75" x14ac:dyDescent="0.2">
      <c r="A30" s="23" t="s">
        <v>207</v>
      </c>
      <c r="B30" s="22" t="s">
        <v>147</v>
      </c>
      <c r="C30" s="20" t="s">
        <v>40</v>
      </c>
      <c r="D30" s="22" t="s">
        <v>41</v>
      </c>
      <c r="E30" s="17" t="s">
        <v>63</v>
      </c>
      <c r="F30" s="18">
        <v>169285.72</v>
      </c>
      <c r="G30" s="18">
        <v>103960</v>
      </c>
      <c r="H30" s="18">
        <v>65325.72</v>
      </c>
      <c r="I30" s="18">
        <v>103960</v>
      </c>
      <c r="J30" s="18">
        <v>103960</v>
      </c>
      <c r="K30" s="19">
        <v>41871</v>
      </c>
      <c r="L30" s="24">
        <v>43089</v>
      </c>
    </row>
    <row r="31" spans="1:12" ht="33.75" x14ac:dyDescent="0.2">
      <c r="A31" s="23" t="s">
        <v>235</v>
      </c>
      <c r="B31" s="22" t="s">
        <v>84</v>
      </c>
      <c r="C31" s="20" t="s">
        <v>24</v>
      </c>
      <c r="D31" s="22" t="s">
        <v>25</v>
      </c>
      <c r="E31" s="17" t="s">
        <v>219</v>
      </c>
      <c r="F31" s="18">
        <v>1000000</v>
      </c>
      <c r="G31" s="18">
        <v>500000</v>
      </c>
      <c r="H31" s="18">
        <v>500000</v>
      </c>
      <c r="I31" s="18">
        <v>0</v>
      </c>
      <c r="J31" s="18">
        <v>0</v>
      </c>
      <c r="K31" s="19">
        <v>42562</v>
      </c>
      <c r="L31" s="24">
        <v>43100</v>
      </c>
    </row>
    <row r="32" spans="1:12" ht="33.75" x14ac:dyDescent="0.2">
      <c r="A32" s="23" t="s">
        <v>234</v>
      </c>
      <c r="B32" s="22" t="s">
        <v>95</v>
      </c>
      <c r="C32" s="20" t="s">
        <v>42</v>
      </c>
      <c r="D32" s="22" t="s">
        <v>43</v>
      </c>
      <c r="E32" s="17" t="s">
        <v>220</v>
      </c>
      <c r="F32" s="57" t="s">
        <v>206</v>
      </c>
      <c r="G32" s="58"/>
      <c r="H32" s="58"/>
      <c r="I32" s="58"/>
      <c r="J32" s="59"/>
      <c r="K32" s="19">
        <v>42826</v>
      </c>
      <c r="L32" s="24">
        <v>43100</v>
      </c>
    </row>
    <row r="33" spans="1:12" ht="33.75" x14ac:dyDescent="0.2">
      <c r="A33" s="23" t="s">
        <v>234</v>
      </c>
      <c r="B33" s="22" t="s">
        <v>117</v>
      </c>
      <c r="C33" s="20" t="s">
        <v>67</v>
      </c>
      <c r="D33" s="22" t="s">
        <v>68</v>
      </c>
      <c r="E33" s="17" t="s">
        <v>221</v>
      </c>
      <c r="F33" s="57" t="s">
        <v>206</v>
      </c>
      <c r="G33" s="58"/>
      <c r="H33" s="58"/>
      <c r="I33" s="58"/>
      <c r="J33" s="59"/>
      <c r="K33" s="19">
        <v>42583</v>
      </c>
      <c r="L33" s="24">
        <v>43100</v>
      </c>
    </row>
    <row r="34" spans="1:12" ht="22.5" x14ac:dyDescent="0.2">
      <c r="A34" s="23" t="s">
        <v>234</v>
      </c>
      <c r="B34" s="22" t="s">
        <v>122</v>
      </c>
      <c r="C34" s="20" t="s">
        <v>79</v>
      </c>
      <c r="D34" s="22" t="s">
        <v>80</v>
      </c>
      <c r="E34" s="17" t="s">
        <v>121</v>
      </c>
      <c r="F34" s="57" t="s">
        <v>206</v>
      </c>
      <c r="G34" s="58"/>
      <c r="H34" s="58"/>
      <c r="I34" s="58"/>
      <c r="J34" s="59"/>
      <c r="K34" s="19">
        <v>42552</v>
      </c>
      <c r="L34" s="24">
        <v>43100</v>
      </c>
    </row>
    <row r="35" spans="1:12" ht="33.75" x14ac:dyDescent="0.2">
      <c r="A35" s="23" t="s">
        <v>207</v>
      </c>
      <c r="B35" s="22" t="s">
        <v>153</v>
      </c>
      <c r="C35" s="20" t="s">
        <v>119</v>
      </c>
      <c r="D35" s="22" t="s">
        <v>120</v>
      </c>
      <c r="E35" s="17" t="s">
        <v>63</v>
      </c>
      <c r="F35" s="18">
        <v>101269.7</v>
      </c>
      <c r="G35" s="18">
        <v>49201.7</v>
      </c>
      <c r="H35" s="18">
        <v>52068</v>
      </c>
      <c r="I35" s="18">
        <v>39201.699999999997</v>
      </c>
      <c r="J35" s="18">
        <v>39201.699999999997</v>
      </c>
      <c r="K35" s="19">
        <v>41922</v>
      </c>
      <c r="L35" s="24">
        <v>43100</v>
      </c>
    </row>
    <row r="36" spans="1:12" ht="33.75" x14ac:dyDescent="0.2">
      <c r="A36" s="23" t="s">
        <v>207</v>
      </c>
      <c r="B36" s="22" t="s">
        <v>158</v>
      </c>
      <c r="C36" s="20" t="s">
        <v>50</v>
      </c>
      <c r="D36" s="22" t="s">
        <v>51</v>
      </c>
      <c r="E36" s="17" t="s">
        <v>63</v>
      </c>
      <c r="F36" s="18">
        <v>145215</v>
      </c>
      <c r="G36" s="18">
        <v>101395</v>
      </c>
      <c r="H36" s="18">
        <v>43820</v>
      </c>
      <c r="I36" s="18">
        <v>101395</v>
      </c>
      <c r="J36" s="18">
        <v>101395</v>
      </c>
      <c r="K36" s="19">
        <v>41943</v>
      </c>
      <c r="L36" s="24">
        <v>43100</v>
      </c>
    </row>
    <row r="37" spans="1:12" ht="33.75" x14ac:dyDescent="0.2">
      <c r="A37" s="23" t="s">
        <v>235</v>
      </c>
      <c r="B37" s="22" t="s">
        <v>59</v>
      </c>
      <c r="C37" s="20" t="s">
        <v>22</v>
      </c>
      <c r="D37" s="22" t="s">
        <v>23</v>
      </c>
      <c r="E37" s="17" t="s">
        <v>58</v>
      </c>
      <c r="F37" s="18">
        <v>40000000</v>
      </c>
      <c r="G37" s="18">
        <v>24000000</v>
      </c>
      <c r="H37" s="18">
        <v>16000000</v>
      </c>
      <c r="I37" s="18">
        <v>0</v>
      </c>
      <c r="J37" s="18">
        <v>0</v>
      </c>
      <c r="K37" s="19">
        <v>42740</v>
      </c>
      <c r="L37" s="24">
        <v>43105</v>
      </c>
    </row>
    <row r="38" spans="1:12" ht="45" x14ac:dyDescent="0.2">
      <c r="A38" s="23" t="s">
        <v>234</v>
      </c>
      <c r="B38" s="22" t="s">
        <v>49</v>
      </c>
      <c r="C38" s="20" t="s">
        <v>6</v>
      </c>
      <c r="D38" s="22" t="s">
        <v>7</v>
      </c>
      <c r="E38" s="17" t="s">
        <v>48</v>
      </c>
      <c r="F38" s="57" t="s">
        <v>206</v>
      </c>
      <c r="G38" s="58"/>
      <c r="H38" s="58"/>
      <c r="I38" s="58"/>
      <c r="J38" s="59"/>
      <c r="K38" s="19">
        <v>42443</v>
      </c>
      <c r="L38" s="24">
        <v>43173</v>
      </c>
    </row>
    <row r="39" spans="1:12" ht="20.25" x14ac:dyDescent="0.2">
      <c r="A39" s="23" t="s">
        <v>234</v>
      </c>
      <c r="B39" s="22" t="s">
        <v>31</v>
      </c>
      <c r="C39" s="20" t="s">
        <v>32</v>
      </c>
      <c r="D39" s="22" t="s">
        <v>33</v>
      </c>
      <c r="E39" s="17" t="s">
        <v>222</v>
      </c>
      <c r="F39" s="57" t="s">
        <v>206</v>
      </c>
      <c r="G39" s="58"/>
      <c r="H39" s="58"/>
      <c r="I39" s="58"/>
      <c r="J39" s="59"/>
      <c r="K39" s="19">
        <v>39904</v>
      </c>
      <c r="L39" s="24">
        <v>43191</v>
      </c>
    </row>
    <row r="40" spans="1:12" ht="45" x14ac:dyDescent="0.2">
      <c r="A40" s="23" t="s">
        <v>238</v>
      </c>
      <c r="B40" s="22" t="s">
        <v>163</v>
      </c>
      <c r="C40" s="20" t="s">
        <v>164</v>
      </c>
      <c r="D40" s="22" t="s">
        <v>165</v>
      </c>
      <c r="E40" s="17" t="s">
        <v>223</v>
      </c>
      <c r="F40" s="32">
        <f>+G40+H40</f>
        <v>287785</v>
      </c>
      <c r="G40" s="32">
        <v>215838.75</v>
      </c>
      <c r="H40" s="32">
        <v>71946.25</v>
      </c>
      <c r="I40" s="32">
        <v>0</v>
      </c>
      <c r="J40" s="32">
        <v>0</v>
      </c>
      <c r="K40" s="19">
        <v>42644</v>
      </c>
      <c r="L40" s="24">
        <v>43252</v>
      </c>
    </row>
    <row r="41" spans="1:12" ht="45" x14ac:dyDescent="0.2">
      <c r="A41" s="23" t="s">
        <v>234</v>
      </c>
      <c r="B41" s="22" t="s">
        <v>109</v>
      </c>
      <c r="C41" s="20" t="s">
        <v>110</v>
      </c>
      <c r="D41" s="22" t="s">
        <v>111</v>
      </c>
      <c r="E41" s="17" t="s">
        <v>108</v>
      </c>
      <c r="F41" s="57" t="s">
        <v>206</v>
      </c>
      <c r="G41" s="58"/>
      <c r="H41" s="58"/>
      <c r="I41" s="58"/>
      <c r="J41" s="59"/>
      <c r="K41" s="19">
        <v>41883</v>
      </c>
      <c r="L41" s="24">
        <v>43312</v>
      </c>
    </row>
    <row r="42" spans="1:12" ht="20.25" x14ac:dyDescent="0.2">
      <c r="A42" s="23" t="s">
        <v>234</v>
      </c>
      <c r="B42" s="22" t="s">
        <v>135</v>
      </c>
      <c r="C42" s="20" t="s">
        <v>4</v>
      </c>
      <c r="D42" s="22" t="s">
        <v>5</v>
      </c>
      <c r="E42" s="17" t="s">
        <v>134</v>
      </c>
      <c r="F42" s="57" t="s">
        <v>206</v>
      </c>
      <c r="G42" s="58"/>
      <c r="H42" s="58"/>
      <c r="I42" s="58"/>
      <c r="J42" s="59"/>
      <c r="K42" s="19">
        <v>41487</v>
      </c>
      <c r="L42" s="24">
        <v>43313</v>
      </c>
    </row>
    <row r="43" spans="1:12" ht="33.75" x14ac:dyDescent="0.2">
      <c r="A43" s="23" t="s">
        <v>207</v>
      </c>
      <c r="B43" s="22" t="s">
        <v>148</v>
      </c>
      <c r="C43" s="20" t="s">
        <v>38</v>
      </c>
      <c r="D43" s="22" t="s">
        <v>39</v>
      </c>
      <c r="E43" s="17" t="s">
        <v>63</v>
      </c>
      <c r="F43" s="32">
        <f>+G43+H43</f>
        <v>135286.39999999999</v>
      </c>
      <c r="G43" s="18">
        <v>83490</v>
      </c>
      <c r="H43" s="18">
        <v>51796.4</v>
      </c>
      <c r="I43" s="18">
        <v>0</v>
      </c>
      <c r="J43" s="18">
        <v>0</v>
      </c>
      <c r="K43" s="19">
        <v>42614</v>
      </c>
      <c r="L43" s="24">
        <v>43344</v>
      </c>
    </row>
    <row r="44" spans="1:12" ht="33.75" x14ac:dyDescent="0.2">
      <c r="A44" s="23" t="s">
        <v>238</v>
      </c>
      <c r="B44" s="22" t="s">
        <v>173</v>
      </c>
      <c r="C44" s="20" t="s">
        <v>44</v>
      </c>
      <c r="D44" s="22" t="s">
        <v>45</v>
      </c>
      <c r="E44" s="17" t="s">
        <v>224</v>
      </c>
      <c r="F44" s="32">
        <f>+G44+H44</f>
        <v>700000</v>
      </c>
      <c r="G44" s="32">
        <v>574000</v>
      </c>
      <c r="H44" s="32">
        <v>126000</v>
      </c>
      <c r="I44" s="32">
        <v>0</v>
      </c>
      <c r="J44" s="32">
        <v>0</v>
      </c>
      <c r="K44" s="19">
        <v>42648</v>
      </c>
      <c r="L44" s="24">
        <v>43373</v>
      </c>
    </row>
    <row r="45" spans="1:12" ht="45" x14ac:dyDescent="0.2">
      <c r="A45" s="23" t="s">
        <v>234</v>
      </c>
      <c r="B45" s="22" t="s">
        <v>175</v>
      </c>
      <c r="C45" s="20" t="s">
        <v>29</v>
      </c>
      <c r="D45" s="22" t="s">
        <v>30</v>
      </c>
      <c r="E45" s="17" t="s">
        <v>225</v>
      </c>
      <c r="F45" s="57" t="s">
        <v>206</v>
      </c>
      <c r="G45" s="58"/>
      <c r="H45" s="58"/>
      <c r="I45" s="58"/>
      <c r="J45" s="59"/>
      <c r="K45" s="19">
        <v>42674</v>
      </c>
      <c r="L45" s="24">
        <v>43404</v>
      </c>
    </row>
    <row r="46" spans="1:12" ht="56.25" x14ac:dyDescent="0.2">
      <c r="A46" s="23" t="s">
        <v>237</v>
      </c>
      <c r="B46" s="22" t="s">
        <v>174</v>
      </c>
      <c r="C46" s="20" t="s">
        <v>97</v>
      </c>
      <c r="D46" s="22" t="s">
        <v>98</v>
      </c>
      <c r="E46" s="17" t="s">
        <v>236</v>
      </c>
      <c r="F46" s="57" t="s">
        <v>206</v>
      </c>
      <c r="G46" s="58"/>
      <c r="H46" s="58"/>
      <c r="I46" s="58"/>
      <c r="J46" s="59"/>
      <c r="K46" s="19">
        <v>42662</v>
      </c>
      <c r="L46" s="24">
        <v>43464</v>
      </c>
    </row>
    <row r="47" spans="1:12" ht="33.75" x14ac:dyDescent="0.2">
      <c r="A47" s="23" t="s">
        <v>207</v>
      </c>
      <c r="B47" s="22" t="s">
        <v>139</v>
      </c>
      <c r="C47" s="20" t="s">
        <v>128</v>
      </c>
      <c r="D47" s="22" t="s">
        <v>129</v>
      </c>
      <c r="E47" s="17" t="s">
        <v>138</v>
      </c>
      <c r="F47" s="57" t="s">
        <v>206</v>
      </c>
      <c r="G47" s="58"/>
      <c r="H47" s="58"/>
      <c r="I47" s="58"/>
      <c r="J47" s="59"/>
      <c r="K47" s="19">
        <v>42584</v>
      </c>
      <c r="L47" s="24">
        <v>43465</v>
      </c>
    </row>
    <row r="48" spans="1:12" ht="20.25" x14ac:dyDescent="0.2">
      <c r="A48" s="23" t="s">
        <v>238</v>
      </c>
      <c r="B48" s="22" t="s">
        <v>184</v>
      </c>
      <c r="C48" s="20" t="s">
        <v>185</v>
      </c>
      <c r="D48" s="22" t="s">
        <v>186</v>
      </c>
      <c r="E48" s="17" t="s">
        <v>183</v>
      </c>
      <c r="F48" s="32">
        <f>+G48+H48</f>
        <v>330700</v>
      </c>
      <c r="G48" s="32">
        <f>165350+82675</f>
        <v>248025</v>
      </c>
      <c r="H48" s="32">
        <v>82675</v>
      </c>
      <c r="I48" s="32">
        <v>0</v>
      </c>
      <c r="J48" s="32">
        <v>0</v>
      </c>
      <c r="K48" s="19">
        <v>42711</v>
      </c>
      <c r="L48" s="24">
        <v>43465</v>
      </c>
    </row>
    <row r="49" spans="1:12" ht="45" x14ac:dyDescent="0.2">
      <c r="A49" s="23" t="s">
        <v>234</v>
      </c>
      <c r="B49" s="22" t="s">
        <v>177</v>
      </c>
      <c r="C49" s="20" t="s">
        <v>178</v>
      </c>
      <c r="D49" s="22" t="s">
        <v>179</v>
      </c>
      <c r="E49" s="17" t="s">
        <v>176</v>
      </c>
      <c r="F49" s="57" t="s">
        <v>206</v>
      </c>
      <c r="G49" s="58"/>
      <c r="H49" s="58"/>
      <c r="I49" s="58"/>
      <c r="J49" s="59"/>
      <c r="K49" s="19">
        <v>42737</v>
      </c>
      <c r="L49" s="24">
        <v>43467</v>
      </c>
    </row>
    <row r="50" spans="1:12" ht="90" x14ac:dyDescent="0.2">
      <c r="A50" s="23" t="s">
        <v>234</v>
      </c>
      <c r="B50" s="22" t="s">
        <v>28</v>
      </c>
      <c r="C50" s="20" t="s">
        <v>8</v>
      </c>
      <c r="D50" s="22" t="s">
        <v>9</v>
      </c>
      <c r="E50" s="17" t="s">
        <v>226</v>
      </c>
      <c r="F50" s="57" t="s">
        <v>206</v>
      </c>
      <c r="G50" s="58"/>
      <c r="H50" s="58"/>
      <c r="I50" s="58"/>
      <c r="J50" s="59"/>
      <c r="K50" s="19">
        <v>41699</v>
      </c>
      <c r="L50" s="24">
        <v>43497</v>
      </c>
    </row>
    <row r="51" spans="1:12" ht="56.25" x14ac:dyDescent="0.2">
      <c r="A51" s="23" t="s">
        <v>234</v>
      </c>
      <c r="B51" s="22" t="s">
        <v>81</v>
      </c>
      <c r="C51" s="20" t="s">
        <v>79</v>
      </c>
      <c r="D51" s="22" t="s">
        <v>80</v>
      </c>
      <c r="E51" s="17" t="s">
        <v>227</v>
      </c>
      <c r="F51" s="57" t="s">
        <v>206</v>
      </c>
      <c r="G51" s="58"/>
      <c r="H51" s="58"/>
      <c r="I51" s="58"/>
      <c r="J51" s="59"/>
      <c r="K51" s="19">
        <v>42795</v>
      </c>
      <c r="L51" s="24">
        <v>43525</v>
      </c>
    </row>
    <row r="52" spans="1:12" ht="45" x14ac:dyDescent="0.2">
      <c r="A52" s="23" t="s">
        <v>238</v>
      </c>
      <c r="B52" s="22" t="s">
        <v>96</v>
      </c>
      <c r="C52" s="20" t="s">
        <v>97</v>
      </c>
      <c r="D52" s="22" t="s">
        <v>98</v>
      </c>
      <c r="E52" s="17" t="s">
        <v>228</v>
      </c>
      <c r="F52" s="32">
        <f>+G52+H52</f>
        <v>1000000</v>
      </c>
      <c r="G52" s="32">
        <v>805000</v>
      </c>
      <c r="H52" s="32">
        <v>195000</v>
      </c>
      <c r="I52" s="32">
        <v>0</v>
      </c>
      <c r="J52" s="32">
        <v>0</v>
      </c>
      <c r="K52" s="19">
        <v>42826</v>
      </c>
      <c r="L52" s="24">
        <v>43556</v>
      </c>
    </row>
    <row r="53" spans="1:12" ht="45" x14ac:dyDescent="0.2">
      <c r="A53" s="23" t="s">
        <v>234</v>
      </c>
      <c r="B53" s="22" t="s">
        <v>62</v>
      </c>
      <c r="C53" s="20" t="s">
        <v>26</v>
      </c>
      <c r="D53" s="22" t="s">
        <v>27</v>
      </c>
      <c r="E53" s="17" t="s">
        <v>61</v>
      </c>
      <c r="F53" s="57" t="s">
        <v>206</v>
      </c>
      <c r="G53" s="58"/>
      <c r="H53" s="58"/>
      <c r="I53" s="58"/>
      <c r="J53" s="59"/>
      <c r="K53" s="19">
        <v>42132</v>
      </c>
      <c r="L53" s="24">
        <v>43593</v>
      </c>
    </row>
    <row r="54" spans="1:12" ht="45" x14ac:dyDescent="0.2">
      <c r="A54" s="23" t="s">
        <v>234</v>
      </c>
      <c r="B54" s="22" t="s">
        <v>83</v>
      </c>
      <c r="C54" s="20" t="s">
        <v>2</v>
      </c>
      <c r="D54" s="22" t="s">
        <v>3</v>
      </c>
      <c r="E54" s="17" t="s">
        <v>82</v>
      </c>
      <c r="F54" s="57" t="s">
        <v>206</v>
      </c>
      <c r="G54" s="58"/>
      <c r="H54" s="58"/>
      <c r="I54" s="58"/>
      <c r="J54" s="59"/>
      <c r="K54" s="19">
        <v>41821</v>
      </c>
      <c r="L54" s="24">
        <v>43647</v>
      </c>
    </row>
    <row r="55" spans="1:12" ht="45" x14ac:dyDescent="0.2">
      <c r="A55" s="23" t="s">
        <v>234</v>
      </c>
      <c r="B55" s="22" t="s">
        <v>131</v>
      </c>
      <c r="C55" s="20" t="s">
        <v>132</v>
      </c>
      <c r="D55" s="22" t="s">
        <v>133</v>
      </c>
      <c r="E55" s="17" t="s">
        <v>130</v>
      </c>
      <c r="F55" s="57" t="s">
        <v>206</v>
      </c>
      <c r="G55" s="58"/>
      <c r="H55" s="58"/>
      <c r="I55" s="58"/>
      <c r="J55" s="59"/>
      <c r="K55" s="19">
        <v>41876</v>
      </c>
      <c r="L55" s="24">
        <v>43702</v>
      </c>
    </row>
    <row r="56" spans="1:12" ht="78.75" x14ac:dyDescent="0.2">
      <c r="A56" s="23" t="s">
        <v>234</v>
      </c>
      <c r="B56" s="22" t="s">
        <v>136</v>
      </c>
      <c r="C56" s="20" t="s">
        <v>12</v>
      </c>
      <c r="D56" s="22" t="s">
        <v>13</v>
      </c>
      <c r="E56" s="17" t="s">
        <v>229</v>
      </c>
      <c r="F56" s="57" t="s">
        <v>206</v>
      </c>
      <c r="G56" s="58"/>
      <c r="H56" s="58"/>
      <c r="I56" s="58"/>
      <c r="J56" s="59"/>
      <c r="K56" s="19">
        <v>41881</v>
      </c>
      <c r="L56" s="24">
        <v>43707</v>
      </c>
    </row>
    <row r="57" spans="1:12" ht="20.25" x14ac:dyDescent="0.2">
      <c r="A57" s="23" t="s">
        <v>234</v>
      </c>
      <c r="B57" s="22" t="s">
        <v>124</v>
      </c>
      <c r="C57" s="20" t="s">
        <v>52</v>
      </c>
      <c r="D57" s="22" t="s">
        <v>53</v>
      </c>
      <c r="E57" s="17" t="s">
        <v>123</v>
      </c>
      <c r="F57" s="57" t="s">
        <v>206</v>
      </c>
      <c r="G57" s="58"/>
      <c r="H57" s="58"/>
      <c r="I57" s="58"/>
      <c r="J57" s="59"/>
      <c r="K57" s="19">
        <v>42212</v>
      </c>
      <c r="L57" s="24">
        <v>44039</v>
      </c>
    </row>
    <row r="58" spans="1:12" ht="45" x14ac:dyDescent="0.2">
      <c r="A58" s="23" t="s">
        <v>234</v>
      </c>
      <c r="B58" s="22" t="s">
        <v>157</v>
      </c>
      <c r="C58" s="20" t="s">
        <v>18</v>
      </c>
      <c r="D58" s="22" t="s">
        <v>19</v>
      </c>
      <c r="E58" s="17" t="s">
        <v>230</v>
      </c>
      <c r="F58" s="57" t="s">
        <v>206</v>
      </c>
      <c r="G58" s="58"/>
      <c r="H58" s="58"/>
      <c r="I58" s="58"/>
      <c r="J58" s="59"/>
      <c r="K58" s="19">
        <v>42278</v>
      </c>
      <c r="L58" s="24">
        <v>44105</v>
      </c>
    </row>
    <row r="59" spans="1:12" ht="56.25" x14ac:dyDescent="0.2">
      <c r="A59" s="23" t="s">
        <v>234</v>
      </c>
      <c r="B59" s="22" t="s">
        <v>60</v>
      </c>
      <c r="C59" s="20" t="s">
        <v>54</v>
      </c>
      <c r="D59" s="22" t="s">
        <v>55</v>
      </c>
      <c r="E59" s="17" t="s">
        <v>231</v>
      </c>
      <c r="F59" s="57" t="s">
        <v>206</v>
      </c>
      <c r="G59" s="58"/>
      <c r="H59" s="58"/>
      <c r="I59" s="58"/>
      <c r="J59" s="59"/>
      <c r="K59" s="19">
        <v>42767</v>
      </c>
      <c r="L59" s="24">
        <v>44592</v>
      </c>
    </row>
    <row r="60" spans="1:12" ht="22.5" x14ac:dyDescent="0.2">
      <c r="A60" s="23" t="s">
        <v>234</v>
      </c>
      <c r="B60" s="22" t="s">
        <v>100</v>
      </c>
      <c r="C60" s="20" t="s">
        <v>79</v>
      </c>
      <c r="D60" s="22" t="s">
        <v>80</v>
      </c>
      <c r="E60" s="17" t="s">
        <v>99</v>
      </c>
      <c r="F60" s="57" t="s">
        <v>206</v>
      </c>
      <c r="G60" s="58"/>
      <c r="H60" s="58"/>
      <c r="I60" s="58"/>
      <c r="J60" s="59"/>
      <c r="K60" s="19">
        <v>42842</v>
      </c>
      <c r="L60" s="24">
        <v>44668</v>
      </c>
    </row>
    <row r="61" spans="1:12" ht="45" x14ac:dyDescent="0.2">
      <c r="A61" s="23" t="s">
        <v>234</v>
      </c>
      <c r="B61" s="22" t="s">
        <v>105</v>
      </c>
      <c r="C61" s="20" t="s">
        <v>106</v>
      </c>
      <c r="D61" s="22" t="s">
        <v>107</v>
      </c>
      <c r="E61" s="17" t="s">
        <v>104</v>
      </c>
      <c r="F61" s="57" t="s">
        <v>206</v>
      </c>
      <c r="G61" s="58"/>
      <c r="H61" s="58"/>
      <c r="I61" s="58"/>
      <c r="J61" s="59"/>
      <c r="K61" s="19">
        <v>42842</v>
      </c>
      <c r="L61" s="24">
        <v>44668</v>
      </c>
    </row>
    <row r="62" spans="1:12" ht="45" x14ac:dyDescent="0.2">
      <c r="A62" s="23" t="s">
        <v>234</v>
      </c>
      <c r="B62" s="22" t="s">
        <v>114</v>
      </c>
      <c r="C62" s="20" t="s">
        <v>10</v>
      </c>
      <c r="D62" s="22" t="s">
        <v>11</v>
      </c>
      <c r="E62" s="17" t="s">
        <v>210</v>
      </c>
      <c r="F62" s="57" t="s">
        <v>206</v>
      </c>
      <c r="G62" s="58"/>
      <c r="H62" s="58"/>
      <c r="I62" s="58"/>
      <c r="J62" s="59"/>
      <c r="K62" s="19">
        <v>42856</v>
      </c>
      <c r="L62" s="24">
        <v>44681</v>
      </c>
    </row>
    <row r="63" spans="1:12" ht="56.25" x14ac:dyDescent="0.2">
      <c r="A63" s="23" t="s">
        <v>234</v>
      </c>
      <c r="B63" s="22" t="s">
        <v>180</v>
      </c>
      <c r="C63" s="20" t="s">
        <v>181</v>
      </c>
      <c r="D63" s="22" t="s">
        <v>182</v>
      </c>
      <c r="E63" s="17" t="s">
        <v>209</v>
      </c>
      <c r="F63" s="57" t="s">
        <v>206</v>
      </c>
      <c r="G63" s="58"/>
      <c r="H63" s="58"/>
      <c r="I63" s="58"/>
      <c r="J63" s="59"/>
      <c r="K63" s="19">
        <v>42736</v>
      </c>
      <c r="L63" s="24">
        <v>44926</v>
      </c>
    </row>
    <row r="64" spans="1:12" ht="45" x14ac:dyDescent="0.2">
      <c r="A64" s="23" t="s">
        <v>234</v>
      </c>
      <c r="B64" s="22" t="s">
        <v>85</v>
      </c>
      <c r="C64" s="20" t="s">
        <v>86</v>
      </c>
      <c r="D64" s="22" t="s">
        <v>87</v>
      </c>
      <c r="E64" s="17" t="s">
        <v>233</v>
      </c>
      <c r="F64" s="57" t="s">
        <v>206</v>
      </c>
      <c r="G64" s="58"/>
      <c r="H64" s="58"/>
      <c r="I64" s="58"/>
      <c r="J64" s="59"/>
      <c r="K64" s="19">
        <v>42186</v>
      </c>
      <c r="L64" s="24">
        <v>45839</v>
      </c>
    </row>
    <row r="65" spans="1:12" ht="45" x14ac:dyDescent="0.2">
      <c r="A65" s="23" t="s">
        <v>234</v>
      </c>
      <c r="B65" s="22" t="s">
        <v>88</v>
      </c>
      <c r="C65" s="20" t="s">
        <v>86</v>
      </c>
      <c r="D65" s="22" t="s">
        <v>87</v>
      </c>
      <c r="E65" s="17" t="s">
        <v>208</v>
      </c>
      <c r="F65" s="57" t="s">
        <v>206</v>
      </c>
      <c r="G65" s="58"/>
      <c r="H65" s="58"/>
      <c r="I65" s="58"/>
      <c r="J65" s="59"/>
      <c r="K65" s="19">
        <v>42186</v>
      </c>
      <c r="L65" s="24">
        <v>45839</v>
      </c>
    </row>
    <row r="66" spans="1:12" ht="22.5" x14ac:dyDescent="0.2">
      <c r="A66" s="23" t="s">
        <v>234</v>
      </c>
      <c r="B66" s="22" t="s">
        <v>69</v>
      </c>
      <c r="C66" s="20" t="s">
        <v>70</v>
      </c>
      <c r="D66" s="22" t="s">
        <v>71</v>
      </c>
      <c r="E66" s="17" t="s">
        <v>232</v>
      </c>
      <c r="F66" s="57" t="s">
        <v>206</v>
      </c>
      <c r="G66" s="58"/>
      <c r="H66" s="58"/>
      <c r="I66" s="58"/>
      <c r="J66" s="59"/>
      <c r="K66" s="19">
        <v>40245</v>
      </c>
      <c r="L66" s="24">
        <v>2958465</v>
      </c>
    </row>
    <row r="67" spans="1:12" ht="23.25" thickBot="1" x14ac:dyDescent="0.25">
      <c r="A67" s="25" t="s">
        <v>234</v>
      </c>
      <c r="B67" s="33" t="s">
        <v>72</v>
      </c>
      <c r="C67" s="26" t="s">
        <v>74</v>
      </c>
      <c r="D67" s="33" t="s">
        <v>75</v>
      </c>
      <c r="E67" s="27" t="s">
        <v>73</v>
      </c>
      <c r="F67" s="60" t="s">
        <v>206</v>
      </c>
      <c r="G67" s="61"/>
      <c r="H67" s="61"/>
      <c r="I67" s="61"/>
      <c r="J67" s="62"/>
      <c r="K67" s="28">
        <v>40325</v>
      </c>
      <c r="L67" s="29">
        <v>2958465</v>
      </c>
    </row>
    <row r="69" spans="1:12" x14ac:dyDescent="0.2">
      <c r="A69" s="1" t="s">
        <v>239</v>
      </c>
    </row>
    <row r="70" spans="1:12" x14ac:dyDescent="0.2">
      <c r="A70" s="1" t="s">
        <v>240</v>
      </c>
    </row>
  </sheetData>
  <sheetProtection algorithmName="SHA-512" hashValue="mRLmHDVU5dJNbI0GTOy582htmly2DqTZPFUgMEqWCDO9oroiES6E5fNAitGoM3eLi57Dx9iNZVnxmyjncrOcaQ==" saltValue="QWiIDnwfeiqlttYllX2k3Q==" spinCount="100000" sheet="1" objects="1" scenarios="1"/>
  <sortState ref="A8:L70">
    <sortCondition ref="L8:L70"/>
  </sortState>
  <mergeCells count="45">
    <mergeCell ref="F55:J55"/>
    <mergeCell ref="F56:J56"/>
    <mergeCell ref="F57:J57"/>
    <mergeCell ref="F58:J58"/>
    <mergeCell ref="F59:J59"/>
    <mergeCell ref="F66:J66"/>
    <mergeCell ref="F67:J67"/>
    <mergeCell ref="F60:J60"/>
    <mergeCell ref="F61:J61"/>
    <mergeCell ref="F62:J62"/>
    <mergeCell ref="F63:J63"/>
    <mergeCell ref="F64:J64"/>
    <mergeCell ref="F65:J65"/>
    <mergeCell ref="F51:J51"/>
    <mergeCell ref="F53:J53"/>
    <mergeCell ref="F54:J54"/>
    <mergeCell ref="F42:J42"/>
    <mergeCell ref="F45:J45"/>
    <mergeCell ref="F46:J46"/>
    <mergeCell ref="F47:J47"/>
    <mergeCell ref="F49:J49"/>
    <mergeCell ref="F50:J50"/>
    <mergeCell ref="F41:J41"/>
    <mergeCell ref="F14:J14"/>
    <mergeCell ref="F15:J15"/>
    <mergeCell ref="F17:J17"/>
    <mergeCell ref="F24:J24"/>
    <mergeCell ref="F29:J29"/>
    <mergeCell ref="F32:J32"/>
    <mergeCell ref="F33:J33"/>
    <mergeCell ref="F34:J34"/>
    <mergeCell ref="F38:J38"/>
    <mergeCell ref="F39:J39"/>
    <mergeCell ref="K1:L1"/>
    <mergeCell ref="A1:J1"/>
    <mergeCell ref="A4:D4"/>
    <mergeCell ref="E3:L3"/>
    <mergeCell ref="F6:H6"/>
    <mergeCell ref="A5:L5"/>
    <mergeCell ref="G2:L2"/>
    <mergeCell ref="E4:L4"/>
    <mergeCell ref="E6:E7"/>
    <mergeCell ref="A6:A7"/>
    <mergeCell ref="B6:B7"/>
    <mergeCell ref="C6:D7"/>
  </mergeCells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convenios vigentes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Luiz de Oliveira Gomes Bernardes</dc:creator>
  <cp:lastModifiedBy>Cristiane Bottaro Costa Terra</cp:lastModifiedBy>
  <dcterms:created xsi:type="dcterms:W3CDTF">2017-05-18T12:44:18Z</dcterms:created>
  <dcterms:modified xsi:type="dcterms:W3CDTF">2017-06-20T14:28:45Z</dcterms:modified>
</cp:coreProperties>
</file>